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9F40428-1B74-410A-A230-6EB442E04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T Slovak Open 20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2" l="1"/>
  <c r="H11" i="2"/>
  <c r="H14" i="2"/>
  <c r="H15" i="2"/>
  <c r="H12" i="2"/>
  <c r="H18" i="2"/>
  <c r="H16" i="2"/>
  <c r="H13" i="2"/>
  <c r="H17" i="2"/>
  <c r="H22" i="2"/>
  <c r="H19" i="2"/>
  <c r="H20" i="2"/>
  <c r="H21" i="2"/>
  <c r="H23" i="2"/>
  <c r="H9" i="2"/>
  <c r="DE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BI6" i="2"/>
  <c r="BH6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J8" i="2"/>
  <c r="DE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BI8" i="2"/>
  <c r="BH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DB28" i="2"/>
  <c r="DC28" i="2"/>
  <c r="DD28" i="2"/>
  <c r="DE28" i="2"/>
  <c r="BH28" i="2"/>
  <c r="H29" i="2"/>
  <c r="H31" i="2"/>
  <c r="H32" i="2"/>
  <c r="H33" i="2"/>
  <c r="H35" i="2"/>
  <c r="H30" i="2"/>
  <c r="BI37" i="2"/>
  <c r="BJ37" i="2"/>
  <c r="BK37" i="2"/>
  <c r="BL37" i="2"/>
  <c r="BM37" i="2"/>
  <c r="BN37" i="2"/>
  <c r="BO37" i="2"/>
  <c r="BP37" i="2"/>
  <c r="BQ37" i="2"/>
  <c r="BR37" i="2"/>
  <c r="BS37" i="2"/>
  <c r="BT37" i="2"/>
  <c r="BU37" i="2"/>
  <c r="BV37" i="2"/>
  <c r="BW37" i="2"/>
  <c r="BX37" i="2"/>
  <c r="BY37" i="2"/>
  <c r="BZ37" i="2"/>
  <c r="CA37" i="2"/>
  <c r="CB37" i="2"/>
  <c r="CC37" i="2"/>
  <c r="CD37" i="2"/>
  <c r="CE37" i="2"/>
  <c r="CF37" i="2"/>
  <c r="CG37" i="2"/>
  <c r="CH37" i="2"/>
  <c r="CI37" i="2"/>
  <c r="CJ37" i="2"/>
  <c r="CK37" i="2"/>
  <c r="CL37" i="2"/>
  <c r="CM37" i="2"/>
  <c r="CN37" i="2"/>
  <c r="CO37" i="2"/>
  <c r="CP37" i="2"/>
  <c r="CQ37" i="2"/>
  <c r="CR37" i="2"/>
  <c r="CS37" i="2"/>
  <c r="CT37" i="2"/>
  <c r="CU37" i="2"/>
  <c r="CV37" i="2"/>
  <c r="CW37" i="2"/>
  <c r="CX37" i="2"/>
  <c r="CY37" i="2"/>
  <c r="CZ37" i="2"/>
  <c r="DA37" i="2"/>
  <c r="DB37" i="2"/>
  <c r="DC37" i="2"/>
  <c r="DD37" i="2"/>
  <c r="DE37" i="2"/>
  <c r="BH37" i="2"/>
  <c r="H38" i="2"/>
  <c r="H39" i="2"/>
  <c r="H40" i="2"/>
  <c r="G38" i="2"/>
  <c r="G39" i="2"/>
  <c r="G40" i="2"/>
  <c r="G29" i="2"/>
  <c r="G31" i="2"/>
  <c r="G32" i="2"/>
  <c r="G33" i="2"/>
  <c r="G34" i="2"/>
  <c r="G35" i="2"/>
  <c r="G30" i="2"/>
  <c r="G10" i="2"/>
  <c r="G11" i="2"/>
  <c r="G14" i="2"/>
  <c r="G15" i="2"/>
  <c r="G12" i="2"/>
  <c r="G18" i="2"/>
  <c r="G16" i="2"/>
  <c r="G13" i="2"/>
  <c r="G17" i="2"/>
  <c r="G22" i="2"/>
  <c r="G19" i="2"/>
  <c r="G24" i="2"/>
  <c r="G20" i="2"/>
  <c r="G25" i="2"/>
  <c r="G21" i="2"/>
  <c r="G23" i="2"/>
  <c r="G26" i="2"/>
  <c r="G9" i="2"/>
  <c r="AC6" i="2"/>
  <c r="BG8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J6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BD37" i="2"/>
  <c r="BE37" i="2"/>
  <c r="BF37" i="2"/>
  <c r="BG37" i="2"/>
  <c r="J37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J28" i="2"/>
  <c r="F35" i="2" l="1"/>
  <c r="F31" i="2"/>
  <c r="F32" i="2"/>
  <c r="F40" i="2"/>
  <c r="F39" i="2"/>
  <c r="F38" i="2"/>
  <c r="F29" i="2"/>
  <c r="F33" i="2"/>
  <c r="F34" i="2"/>
  <c r="F30" i="2"/>
  <c r="F23" i="2"/>
  <c r="F21" i="2"/>
  <c r="F19" i="2"/>
  <c r="F20" i="2"/>
  <c r="F24" i="2"/>
  <c r="F25" i="2"/>
  <c r="F13" i="2"/>
  <c r="F22" i="2"/>
  <c r="F26" i="2"/>
  <c r="F16" i="2"/>
  <c r="F17" i="2"/>
  <c r="F12" i="2"/>
  <c r="F18" i="2"/>
  <c r="F15" i="2"/>
  <c r="F14" i="2"/>
  <c r="F11" i="2"/>
  <c r="F10" i="2"/>
  <c r="F9" i="2"/>
</calcChain>
</file>

<file path=xl/sharedStrings.xml><?xml version="1.0" encoding="utf-8"?>
<sst xmlns="http://schemas.openxmlformats.org/spreadsheetml/2006/main" count="183" uniqueCount="93">
  <si>
    <t>PCP</t>
  </si>
  <si>
    <t>Range [m]</t>
  </si>
  <si>
    <t>Position</t>
  </si>
  <si>
    <t>Target</t>
  </si>
  <si>
    <t>Category</t>
  </si>
  <si>
    <t>Surname</t>
  </si>
  <si>
    <t>First name</t>
  </si>
  <si>
    <t>Country</t>
  </si>
  <si>
    <t>SVK</t>
  </si>
  <si>
    <t>Hits [%]</t>
  </si>
  <si>
    <t>Course</t>
  </si>
  <si>
    <t>Hitzone [mm]</t>
  </si>
  <si>
    <t>1</t>
  </si>
  <si>
    <t>Rank</t>
  </si>
  <si>
    <t>Springer</t>
  </si>
  <si>
    <t>HUN</t>
  </si>
  <si>
    <t>2</t>
  </si>
  <si>
    <t>3</t>
  </si>
  <si>
    <t>4</t>
  </si>
  <si>
    <t>Sum</t>
  </si>
  <si>
    <t>White</t>
  </si>
  <si>
    <t>Blue</t>
  </si>
  <si>
    <t>5</t>
  </si>
  <si>
    <t>6</t>
  </si>
  <si>
    <t>S</t>
  </si>
  <si>
    <t>K</t>
  </si>
  <si>
    <t>7</t>
  </si>
  <si>
    <t>Miroslav</t>
  </si>
  <si>
    <t>Rastislav</t>
  </si>
  <si>
    <t>Ferenc</t>
  </si>
  <si>
    <t>Tóth</t>
  </si>
  <si>
    <t>Roďom</t>
  </si>
  <si>
    <t>František</t>
  </si>
  <si>
    <t>Hulač</t>
  </si>
  <si>
    <t>Milan</t>
  </si>
  <si>
    <t>Komoráš</t>
  </si>
  <si>
    <t>Vladimír</t>
  </si>
  <si>
    <t>Kozma</t>
  </si>
  <si>
    <t>Adam</t>
  </si>
  <si>
    <t>Hits per category [%]</t>
  </si>
  <si>
    <t>Bella</t>
  </si>
  <si>
    <t>Pavol</t>
  </si>
  <si>
    <t>Marcel</t>
  </si>
  <si>
    <t>Žipaj</t>
  </si>
  <si>
    <t>Tušík</t>
  </si>
  <si>
    <t>György</t>
  </si>
  <si>
    <t>Szabolcs</t>
  </si>
  <si>
    <t>Nádasi</t>
  </si>
  <si>
    <t xml:space="preserve">Ján </t>
  </si>
  <si>
    <t>Vaľo</t>
  </si>
  <si>
    <t>Junior</t>
  </si>
  <si>
    <t>white - Sunday 12.05.2024</t>
  </si>
  <si>
    <t>blue - Saturday 11.05.2024</t>
  </si>
  <si>
    <t xml:space="preserve">Fenrenc </t>
  </si>
  <si>
    <t>Matej</t>
  </si>
  <si>
    <t>Grega</t>
  </si>
  <si>
    <t xml:space="preserve">Denis </t>
  </si>
  <si>
    <t>Šramo</t>
  </si>
  <si>
    <t>Peter</t>
  </si>
  <si>
    <t>Kráľ</t>
  </si>
  <si>
    <t>Károly</t>
  </si>
  <si>
    <t>Kovács</t>
  </si>
  <si>
    <t>Mária</t>
  </si>
  <si>
    <t>Beňušová</t>
  </si>
  <si>
    <t>Viktória</t>
  </si>
  <si>
    <t>Zdeněk</t>
  </si>
  <si>
    <t>Merkl</t>
  </si>
  <si>
    <t>Tomáš</t>
  </si>
  <si>
    <t>Mester</t>
  </si>
  <si>
    <t>Novek</t>
  </si>
  <si>
    <t xml:space="preserve">Beňuš </t>
  </si>
  <si>
    <t>Lubor</t>
  </si>
  <si>
    <t>Sabo</t>
  </si>
  <si>
    <t>Eva</t>
  </si>
  <si>
    <t>Gregová</t>
  </si>
  <si>
    <t>Michal</t>
  </si>
  <si>
    <t>Kavuľa</t>
  </si>
  <si>
    <t>Balaj</t>
  </si>
  <si>
    <t>Letko</t>
  </si>
  <si>
    <t xml:space="preserve">Emil </t>
  </si>
  <si>
    <t>Dominik</t>
  </si>
  <si>
    <t>Hornáček</t>
  </si>
  <si>
    <t>FT Slovak Open 2024
11.05. - 12.05.2024 Skýcov</t>
  </si>
  <si>
    <t>10</t>
  </si>
  <si>
    <t>15</t>
  </si>
  <si>
    <t>16</t>
  </si>
  <si>
    <t>17</t>
  </si>
  <si>
    <t>18</t>
  </si>
  <si>
    <t>11</t>
  </si>
  <si>
    <t>12</t>
  </si>
  <si>
    <t>13</t>
  </si>
  <si>
    <t>14</t>
  </si>
  <si>
    <t>8 - 9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</si>
</sst>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color indexed="8"/>
      <name val="Calibri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0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71111"/>
        <bgColor indexed="64"/>
      </patternFill>
    </fill>
    <fill>
      <patternFill patternType="solid">
        <fgColor rgb="FFDE181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4" fillId="0" borderId="1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4" borderId="2" xfId="0" applyFont="1" applyFill="1" applyBorder="1"/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3" xfId="0" applyFont="1" applyFill="1" applyBorder="1"/>
    <xf numFmtId="0" fontId="8" fillId="4" borderId="3" xfId="0" applyFont="1" applyFill="1" applyBorder="1" applyAlignment="1">
      <alignment horizontal="center"/>
    </xf>
    <xf numFmtId="0" fontId="8" fillId="4" borderId="6" xfId="0" applyFont="1" applyFill="1" applyBorder="1"/>
    <xf numFmtId="0" fontId="8" fillId="4" borderId="10" xfId="0" applyFont="1" applyFill="1" applyBorder="1"/>
    <xf numFmtId="0" fontId="8" fillId="4" borderId="13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9" fontId="8" fillId="4" borderId="3" xfId="1" applyFont="1" applyFill="1" applyBorder="1" applyAlignment="1">
      <alignment horizontal="center"/>
    </xf>
    <xf numFmtId="9" fontId="10" fillId="4" borderId="1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9" fontId="10" fillId="4" borderId="18" xfId="0" applyNumberFormat="1" applyFont="1" applyFill="1" applyBorder="1" applyAlignment="1">
      <alignment horizontal="right"/>
    </xf>
    <xf numFmtId="9" fontId="10" fillId="4" borderId="19" xfId="0" applyNumberFormat="1" applyFont="1" applyFill="1" applyBorder="1" applyAlignment="1">
      <alignment horizontal="right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3" borderId="24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9" fontId="10" fillId="4" borderId="1" xfId="1" applyFont="1" applyFill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9" fontId="8" fillId="4" borderId="13" xfId="1" applyFont="1" applyFill="1" applyBorder="1" applyAlignment="1">
      <alignment horizontal="center"/>
    </xf>
    <xf numFmtId="9" fontId="8" fillId="4" borderId="28" xfId="1" applyFont="1" applyFill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9" fontId="10" fillId="4" borderId="18" xfId="0" applyNumberFormat="1" applyFont="1" applyFill="1" applyBorder="1" applyAlignment="1">
      <alignment horizontal="right"/>
    </xf>
    <xf numFmtId="9" fontId="10" fillId="4" borderId="19" xfId="0" applyNumberFormat="1" applyFont="1" applyFill="1" applyBorder="1" applyAlignment="1">
      <alignment horizontal="right"/>
    </xf>
    <xf numFmtId="9" fontId="10" fillId="4" borderId="17" xfId="0" applyNumberFormat="1" applyFont="1" applyFill="1" applyBorder="1" applyAlignment="1">
      <alignment horizontal="right"/>
    </xf>
    <xf numFmtId="0" fontId="11" fillId="3" borderId="16" xfId="0" applyFont="1" applyFill="1" applyBorder="1" applyAlignment="1">
      <alignment horizontal="left"/>
    </xf>
    <xf numFmtId="0" fontId="11" fillId="3" borderId="12" xfId="0" applyFont="1" applyFill="1" applyBorder="1" applyAlignment="1">
      <alignment horizontal="left"/>
    </xf>
    <xf numFmtId="0" fontId="11" fillId="3" borderId="20" xfId="0" applyFont="1" applyFill="1" applyBorder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left"/>
    </xf>
    <xf numFmtId="0" fontId="8" fillId="4" borderId="12" xfId="0" applyFont="1" applyFill="1" applyBorder="1" applyAlignment="1">
      <alignment horizontal="left"/>
    </xf>
    <xf numFmtId="0" fontId="8" fillId="4" borderId="22" xfId="0" applyFont="1" applyFill="1" applyBorder="1" applyAlignment="1">
      <alignment horizontal="left"/>
    </xf>
    <xf numFmtId="0" fontId="8" fillId="4" borderId="23" xfId="0" applyFont="1" applyFill="1" applyBorder="1" applyAlignment="1">
      <alignment horizontal="left"/>
    </xf>
    <xf numFmtId="0" fontId="8" fillId="4" borderId="20" xfId="0" applyFont="1" applyFill="1" applyBorder="1" applyAlignment="1">
      <alignment horizontal="left"/>
    </xf>
  </cellXfs>
  <cellStyles count="2">
    <cellStyle name="Normálna" xfId="0" builtinId="0"/>
    <cellStyle name="Percentá" xfId="1" builtinId="5"/>
  </cellStyles>
  <dxfs count="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FFD9D9"/>
      <color rgb="FFDE1818"/>
      <color rgb="FF971111"/>
      <color rgb="FFFF7C80"/>
      <color rgb="FFB81414"/>
      <color rgb="FFDDE8FF"/>
      <color rgb="FF66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115"/>
  <sheetViews>
    <sheetView showGridLines="0" tabSelected="1" zoomScaleNormal="100" workbookViewId="0">
      <pane xSplit="4" ySplit="6" topLeftCell="E7" activePane="bottomRight" state="frozen"/>
      <selection pane="topRight" activeCell="E1" sqref="E1"/>
      <selection pane="bottomLeft" activeCell="A6" sqref="A6"/>
      <selection pane="bottomRight" activeCell="X15" sqref="X15"/>
    </sheetView>
  </sheetViews>
  <sheetFormatPr defaultColWidth="9.109375" defaultRowHeight="13.2" x14ac:dyDescent="0.25"/>
  <cols>
    <col min="1" max="1" width="5.33203125" customWidth="1"/>
    <col min="2" max="2" width="7.33203125" customWidth="1"/>
    <col min="3" max="4" width="15.109375" customWidth="1"/>
    <col min="5" max="5" width="8.6640625" style="1" customWidth="1"/>
    <col min="6" max="6" width="5.88671875" style="1" customWidth="1"/>
    <col min="7" max="8" width="6" style="1" customWidth="1"/>
    <col min="9" max="9" width="13.33203125" customWidth="1"/>
    <col min="10" max="10" width="4.6640625" customWidth="1"/>
    <col min="11" max="19" width="4.6640625" bestFit="1" customWidth="1"/>
    <col min="20" max="23" width="4.6640625" customWidth="1"/>
    <col min="24" max="24" width="5.44140625" customWidth="1"/>
    <col min="25" max="25" width="4.6640625" customWidth="1"/>
    <col min="26" max="26" width="5.5546875" customWidth="1"/>
    <col min="27" max="38" width="4.6640625" customWidth="1"/>
    <col min="39" max="47" width="4.6640625" bestFit="1" customWidth="1"/>
    <col min="48" max="49" width="4.6640625" customWidth="1"/>
    <col min="50" max="59" width="4.6640625" bestFit="1" customWidth="1"/>
    <col min="60" max="109" width="4.6640625" customWidth="1"/>
  </cols>
  <sheetData>
    <row r="1" spans="1:109" ht="13.2" customHeight="1" x14ac:dyDescent="0.25">
      <c r="A1" s="71" t="s">
        <v>82</v>
      </c>
      <c r="B1" s="71"/>
      <c r="C1" s="71"/>
      <c r="D1" s="71"/>
      <c r="E1" s="67"/>
      <c r="F1" s="67"/>
      <c r="G1" s="67"/>
      <c r="H1" s="68"/>
      <c r="I1" s="8" t="s">
        <v>10</v>
      </c>
      <c r="J1" s="73" t="s">
        <v>52</v>
      </c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5"/>
      <c r="BH1" s="76" t="s">
        <v>51</v>
      </c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7"/>
    </row>
    <row r="2" spans="1:109" ht="13.2" customHeight="1" x14ac:dyDescent="0.25">
      <c r="A2" s="71"/>
      <c r="B2" s="71"/>
      <c r="C2" s="71"/>
      <c r="D2" s="71"/>
      <c r="E2" s="67"/>
      <c r="F2" s="67"/>
      <c r="G2" s="67"/>
      <c r="H2" s="68"/>
      <c r="I2" s="9" t="s">
        <v>3</v>
      </c>
      <c r="J2" s="10">
        <v>1</v>
      </c>
      <c r="K2" s="10">
        <v>2</v>
      </c>
      <c r="L2" s="10">
        <v>3</v>
      </c>
      <c r="M2" s="10">
        <v>4</v>
      </c>
      <c r="N2" s="10">
        <v>5</v>
      </c>
      <c r="O2" s="10">
        <v>6</v>
      </c>
      <c r="P2" s="10">
        <v>7</v>
      </c>
      <c r="Q2" s="10">
        <v>8</v>
      </c>
      <c r="R2" s="10">
        <v>9</v>
      </c>
      <c r="S2" s="10">
        <v>10</v>
      </c>
      <c r="T2" s="10">
        <v>11</v>
      </c>
      <c r="U2" s="10">
        <v>12</v>
      </c>
      <c r="V2" s="10">
        <v>13</v>
      </c>
      <c r="W2" s="10">
        <v>14</v>
      </c>
      <c r="X2" s="10">
        <v>15</v>
      </c>
      <c r="Y2" s="10">
        <v>16</v>
      </c>
      <c r="Z2" s="10">
        <v>17</v>
      </c>
      <c r="AA2" s="10">
        <v>18</v>
      </c>
      <c r="AB2" s="10">
        <v>19</v>
      </c>
      <c r="AC2" s="10">
        <v>20</v>
      </c>
      <c r="AD2" s="10">
        <v>21</v>
      </c>
      <c r="AE2" s="10">
        <v>22</v>
      </c>
      <c r="AF2" s="10">
        <v>23</v>
      </c>
      <c r="AG2" s="10">
        <v>24</v>
      </c>
      <c r="AH2" s="10">
        <v>25</v>
      </c>
      <c r="AI2" s="10">
        <v>26</v>
      </c>
      <c r="AJ2" s="10">
        <v>27</v>
      </c>
      <c r="AK2" s="10">
        <v>28</v>
      </c>
      <c r="AL2" s="10">
        <v>29</v>
      </c>
      <c r="AM2" s="10">
        <v>30</v>
      </c>
      <c r="AN2" s="10">
        <v>31</v>
      </c>
      <c r="AO2" s="10">
        <v>32</v>
      </c>
      <c r="AP2" s="10">
        <v>33</v>
      </c>
      <c r="AQ2" s="10">
        <v>34</v>
      </c>
      <c r="AR2" s="10">
        <v>35</v>
      </c>
      <c r="AS2" s="10">
        <v>36</v>
      </c>
      <c r="AT2" s="10">
        <v>37</v>
      </c>
      <c r="AU2" s="10">
        <v>38</v>
      </c>
      <c r="AV2" s="10">
        <v>39</v>
      </c>
      <c r="AW2" s="10">
        <v>40</v>
      </c>
      <c r="AX2" s="10">
        <v>41</v>
      </c>
      <c r="AY2" s="10">
        <v>42</v>
      </c>
      <c r="AZ2" s="10">
        <v>43</v>
      </c>
      <c r="BA2" s="10">
        <v>44</v>
      </c>
      <c r="BB2" s="10">
        <v>45</v>
      </c>
      <c r="BC2" s="10">
        <v>46</v>
      </c>
      <c r="BD2" s="10">
        <v>47</v>
      </c>
      <c r="BE2" s="10">
        <v>48</v>
      </c>
      <c r="BF2" s="10">
        <v>49</v>
      </c>
      <c r="BG2" s="10">
        <v>50</v>
      </c>
      <c r="BH2" s="17">
        <v>1</v>
      </c>
      <c r="BI2" s="10">
        <v>2</v>
      </c>
      <c r="BJ2" s="10">
        <v>3</v>
      </c>
      <c r="BK2" s="10">
        <v>4</v>
      </c>
      <c r="BL2" s="10">
        <v>5</v>
      </c>
      <c r="BM2" s="10">
        <v>6</v>
      </c>
      <c r="BN2" s="10">
        <v>7</v>
      </c>
      <c r="BO2" s="10">
        <v>8</v>
      </c>
      <c r="BP2" s="10">
        <v>9</v>
      </c>
      <c r="BQ2" s="10">
        <v>10</v>
      </c>
      <c r="BR2" s="10">
        <v>11</v>
      </c>
      <c r="BS2" s="10">
        <v>12</v>
      </c>
      <c r="BT2" s="10">
        <v>13</v>
      </c>
      <c r="BU2" s="10">
        <v>14</v>
      </c>
      <c r="BV2" s="10">
        <v>15</v>
      </c>
      <c r="BW2" s="10">
        <v>16</v>
      </c>
      <c r="BX2" s="10">
        <v>17</v>
      </c>
      <c r="BY2" s="10">
        <v>18</v>
      </c>
      <c r="BZ2" s="10">
        <v>19</v>
      </c>
      <c r="CA2" s="10">
        <v>20</v>
      </c>
      <c r="CB2" s="10">
        <v>21</v>
      </c>
      <c r="CC2" s="10">
        <v>22</v>
      </c>
      <c r="CD2" s="10">
        <v>23</v>
      </c>
      <c r="CE2" s="10">
        <v>24</v>
      </c>
      <c r="CF2" s="10">
        <v>25</v>
      </c>
      <c r="CG2" s="10">
        <v>26</v>
      </c>
      <c r="CH2" s="10">
        <v>27</v>
      </c>
      <c r="CI2" s="10">
        <v>28</v>
      </c>
      <c r="CJ2" s="10">
        <v>29</v>
      </c>
      <c r="CK2" s="10">
        <v>30</v>
      </c>
      <c r="CL2" s="10">
        <v>31</v>
      </c>
      <c r="CM2" s="10">
        <v>32</v>
      </c>
      <c r="CN2" s="10">
        <v>33</v>
      </c>
      <c r="CO2" s="10">
        <v>34</v>
      </c>
      <c r="CP2" s="10">
        <v>35</v>
      </c>
      <c r="CQ2" s="10">
        <v>36</v>
      </c>
      <c r="CR2" s="10">
        <v>37</v>
      </c>
      <c r="CS2" s="10">
        <v>38</v>
      </c>
      <c r="CT2" s="10">
        <v>39</v>
      </c>
      <c r="CU2" s="10">
        <v>40</v>
      </c>
      <c r="CV2" s="10">
        <v>41</v>
      </c>
      <c r="CW2" s="10">
        <v>42</v>
      </c>
      <c r="CX2" s="10">
        <v>43</v>
      </c>
      <c r="CY2" s="10">
        <v>44</v>
      </c>
      <c r="CZ2" s="10">
        <v>45</v>
      </c>
      <c r="DA2" s="10">
        <v>46</v>
      </c>
      <c r="DB2" s="10">
        <v>47</v>
      </c>
      <c r="DC2" s="10">
        <v>48</v>
      </c>
      <c r="DD2" s="10">
        <v>49</v>
      </c>
      <c r="DE2" s="10">
        <v>50</v>
      </c>
    </row>
    <row r="3" spans="1:109" ht="13.2" customHeight="1" x14ac:dyDescent="0.25">
      <c r="A3" s="71"/>
      <c r="B3" s="71"/>
      <c r="C3" s="71"/>
      <c r="D3" s="71"/>
      <c r="E3" s="67"/>
      <c r="F3" s="67"/>
      <c r="G3" s="67"/>
      <c r="H3" s="68"/>
      <c r="I3" s="9" t="s">
        <v>2</v>
      </c>
      <c r="J3" s="10"/>
      <c r="K3" s="10"/>
      <c r="L3" s="10"/>
      <c r="M3" s="10"/>
      <c r="N3" s="10"/>
      <c r="O3" s="10"/>
      <c r="P3" s="10"/>
      <c r="Q3" s="10"/>
      <c r="R3" s="10" t="s">
        <v>25</v>
      </c>
      <c r="S3" s="10" t="s">
        <v>25</v>
      </c>
      <c r="T3" s="10" t="s">
        <v>24</v>
      </c>
      <c r="U3" s="10" t="s">
        <v>24</v>
      </c>
      <c r="V3" s="10"/>
      <c r="W3" s="10"/>
      <c r="X3" s="10"/>
      <c r="Y3" s="10"/>
      <c r="Z3" s="10" t="s">
        <v>24</v>
      </c>
      <c r="AA3" s="10" t="s">
        <v>24</v>
      </c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 t="s">
        <v>24</v>
      </c>
      <c r="AW3" s="10" t="s">
        <v>24</v>
      </c>
      <c r="AX3" s="10"/>
      <c r="AY3" s="10"/>
      <c r="AZ3" s="10"/>
      <c r="BA3" s="10"/>
      <c r="BB3" s="10" t="s">
        <v>25</v>
      </c>
      <c r="BC3" s="10" t="s">
        <v>25</v>
      </c>
      <c r="BD3" s="10"/>
      <c r="BE3" s="10"/>
      <c r="BF3" s="10"/>
      <c r="BG3" s="11"/>
      <c r="BH3" s="17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 t="s">
        <v>25</v>
      </c>
      <c r="CA3" s="10" t="s">
        <v>25</v>
      </c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 t="s">
        <v>24</v>
      </c>
      <c r="CY3" s="10" t="s">
        <v>24</v>
      </c>
      <c r="CZ3" s="10" t="s">
        <v>25</v>
      </c>
      <c r="DA3" s="10" t="s">
        <v>25</v>
      </c>
      <c r="DB3" s="10" t="s">
        <v>24</v>
      </c>
      <c r="DC3" s="10" t="s">
        <v>24</v>
      </c>
      <c r="DD3" s="10" t="s">
        <v>25</v>
      </c>
      <c r="DE3" s="18" t="s">
        <v>25</v>
      </c>
    </row>
    <row r="4" spans="1:109" ht="13.2" customHeight="1" x14ac:dyDescent="0.25">
      <c r="A4" s="71"/>
      <c r="B4" s="71"/>
      <c r="C4" s="71"/>
      <c r="D4" s="71"/>
      <c r="E4" s="67"/>
      <c r="F4" s="67"/>
      <c r="G4" s="67"/>
      <c r="H4" s="68"/>
      <c r="I4" s="9" t="s">
        <v>11</v>
      </c>
      <c r="J4" s="10">
        <v>25</v>
      </c>
      <c r="K4" s="10">
        <v>40</v>
      </c>
      <c r="L4" s="10">
        <v>40</v>
      </c>
      <c r="M4" s="10">
        <v>40</v>
      </c>
      <c r="N4" s="10">
        <v>25</v>
      </c>
      <c r="O4" s="10">
        <v>40</v>
      </c>
      <c r="P4" s="10">
        <v>40</v>
      </c>
      <c r="Q4" s="10">
        <v>15</v>
      </c>
      <c r="R4" s="10">
        <v>40</v>
      </c>
      <c r="S4" s="10">
        <v>40</v>
      </c>
      <c r="T4" s="10">
        <v>40</v>
      </c>
      <c r="U4" s="10">
        <v>25</v>
      </c>
      <c r="V4" s="10">
        <v>25</v>
      </c>
      <c r="W4" s="10">
        <v>40</v>
      </c>
      <c r="X4" s="10">
        <v>40</v>
      </c>
      <c r="Y4" s="10">
        <v>40</v>
      </c>
      <c r="Z4" s="10">
        <v>40</v>
      </c>
      <c r="AA4" s="10">
        <v>25</v>
      </c>
      <c r="AB4" s="10">
        <v>40</v>
      </c>
      <c r="AC4" s="10">
        <v>15</v>
      </c>
      <c r="AD4" s="10">
        <v>40</v>
      </c>
      <c r="AE4" s="10">
        <v>25</v>
      </c>
      <c r="AF4" s="10">
        <v>15</v>
      </c>
      <c r="AG4" s="10">
        <v>15</v>
      </c>
      <c r="AH4" s="10">
        <v>40</v>
      </c>
      <c r="AI4" s="10">
        <v>25</v>
      </c>
      <c r="AJ4" s="10">
        <v>25</v>
      </c>
      <c r="AK4" s="10">
        <v>25</v>
      </c>
      <c r="AL4" s="10">
        <v>40</v>
      </c>
      <c r="AM4" s="10">
        <v>15</v>
      </c>
      <c r="AN4" s="10">
        <v>25</v>
      </c>
      <c r="AO4" s="10">
        <v>25</v>
      </c>
      <c r="AP4" s="10">
        <v>40</v>
      </c>
      <c r="AQ4" s="10">
        <v>40</v>
      </c>
      <c r="AR4" s="10">
        <v>40</v>
      </c>
      <c r="AS4" s="10">
        <v>40</v>
      </c>
      <c r="AT4" s="10">
        <v>15</v>
      </c>
      <c r="AU4" s="10">
        <v>40</v>
      </c>
      <c r="AV4" s="10">
        <v>40</v>
      </c>
      <c r="AW4" s="10">
        <v>40</v>
      </c>
      <c r="AX4" s="10">
        <v>15</v>
      </c>
      <c r="AY4" s="10">
        <v>40</v>
      </c>
      <c r="AZ4" s="10">
        <v>25</v>
      </c>
      <c r="BA4" s="10">
        <v>15</v>
      </c>
      <c r="BB4" s="10">
        <v>25</v>
      </c>
      <c r="BC4" s="10">
        <v>40</v>
      </c>
      <c r="BD4" s="10">
        <v>15</v>
      </c>
      <c r="BE4" s="10">
        <v>15</v>
      </c>
      <c r="BF4" s="10">
        <v>15</v>
      </c>
      <c r="BG4" s="11">
        <v>40</v>
      </c>
      <c r="BH4" s="17">
        <v>40</v>
      </c>
      <c r="BI4" s="10">
        <v>40</v>
      </c>
      <c r="BJ4" s="10">
        <v>40</v>
      </c>
      <c r="BK4" s="10">
        <v>40</v>
      </c>
      <c r="BL4" s="10">
        <v>40</v>
      </c>
      <c r="BM4" s="10">
        <v>25</v>
      </c>
      <c r="BN4" s="10">
        <v>15</v>
      </c>
      <c r="BO4" s="10">
        <v>25</v>
      </c>
      <c r="BP4" s="10">
        <v>15</v>
      </c>
      <c r="BQ4" s="10">
        <v>15</v>
      </c>
      <c r="BR4" s="10">
        <v>25</v>
      </c>
      <c r="BS4" s="10">
        <v>25</v>
      </c>
      <c r="BT4" s="10">
        <v>15</v>
      </c>
      <c r="BU4" s="10">
        <v>25</v>
      </c>
      <c r="BV4" s="10">
        <v>15</v>
      </c>
      <c r="BW4" s="10">
        <v>25</v>
      </c>
      <c r="BX4" s="10">
        <v>15</v>
      </c>
      <c r="BY4" s="10">
        <v>25</v>
      </c>
      <c r="BZ4" s="10">
        <v>40</v>
      </c>
      <c r="CA4" s="10">
        <v>40</v>
      </c>
      <c r="CB4" s="10">
        <v>25</v>
      </c>
      <c r="CC4" s="10">
        <v>40</v>
      </c>
      <c r="CD4" s="10">
        <v>40</v>
      </c>
      <c r="CE4" s="10">
        <v>40</v>
      </c>
      <c r="CF4" s="10">
        <v>25</v>
      </c>
      <c r="CG4" s="10">
        <v>40</v>
      </c>
      <c r="CH4" s="10">
        <v>15</v>
      </c>
      <c r="CI4" s="10">
        <v>40</v>
      </c>
      <c r="CJ4" s="10">
        <v>40</v>
      </c>
      <c r="CK4" s="10">
        <v>25</v>
      </c>
      <c r="CL4" s="10">
        <v>15</v>
      </c>
      <c r="CM4" s="10">
        <v>25</v>
      </c>
      <c r="CN4" s="10">
        <v>40</v>
      </c>
      <c r="CO4" s="10">
        <v>25</v>
      </c>
      <c r="CP4" s="10">
        <v>40</v>
      </c>
      <c r="CQ4" s="10">
        <v>15</v>
      </c>
      <c r="CR4" s="10">
        <v>25</v>
      </c>
      <c r="CS4" s="10">
        <v>40</v>
      </c>
      <c r="CT4" s="10">
        <v>15</v>
      </c>
      <c r="CU4" s="10">
        <v>40</v>
      </c>
      <c r="CV4" s="10">
        <v>25</v>
      </c>
      <c r="CW4" s="10">
        <v>40</v>
      </c>
      <c r="CX4" s="10">
        <v>40</v>
      </c>
      <c r="CY4" s="10">
        <v>40</v>
      </c>
      <c r="CZ4" s="10">
        <v>40</v>
      </c>
      <c r="DA4" s="10">
        <v>40</v>
      </c>
      <c r="DB4" s="10">
        <v>40</v>
      </c>
      <c r="DC4" s="10">
        <v>40</v>
      </c>
      <c r="DD4" s="10">
        <v>40</v>
      </c>
      <c r="DE4" s="18">
        <v>40</v>
      </c>
    </row>
    <row r="5" spans="1:109" ht="13.2" customHeight="1" x14ac:dyDescent="0.25">
      <c r="A5" s="72"/>
      <c r="B5" s="72"/>
      <c r="C5" s="72"/>
      <c r="D5" s="72"/>
      <c r="E5" s="69"/>
      <c r="F5" s="69"/>
      <c r="G5" s="69"/>
      <c r="H5" s="70"/>
      <c r="I5" s="9" t="s">
        <v>1</v>
      </c>
      <c r="J5" s="10">
        <v>34</v>
      </c>
      <c r="K5" s="10">
        <v>39</v>
      </c>
      <c r="L5" s="10">
        <v>41</v>
      </c>
      <c r="M5" s="10">
        <v>47</v>
      </c>
      <c r="N5" s="10">
        <v>34</v>
      </c>
      <c r="O5" s="10">
        <v>44</v>
      </c>
      <c r="P5" s="10">
        <v>46</v>
      </c>
      <c r="Q5" s="10">
        <v>19</v>
      </c>
      <c r="R5" s="10">
        <v>37</v>
      </c>
      <c r="S5" s="10">
        <v>38</v>
      </c>
      <c r="T5" s="10">
        <v>28</v>
      </c>
      <c r="U5" s="10">
        <v>18</v>
      </c>
      <c r="V5" s="10">
        <v>35</v>
      </c>
      <c r="W5" s="10">
        <v>49</v>
      </c>
      <c r="X5" s="10">
        <v>47</v>
      </c>
      <c r="Y5" s="10">
        <v>50</v>
      </c>
      <c r="Z5" s="10">
        <v>32</v>
      </c>
      <c r="AA5" s="10">
        <v>20</v>
      </c>
      <c r="AB5" s="10">
        <v>47</v>
      </c>
      <c r="AC5" s="10">
        <v>19</v>
      </c>
      <c r="AD5" s="10">
        <v>47</v>
      </c>
      <c r="AE5" s="10">
        <v>35</v>
      </c>
      <c r="AF5" s="10">
        <v>13</v>
      </c>
      <c r="AG5" s="10">
        <v>20</v>
      </c>
      <c r="AH5" s="10">
        <v>38</v>
      </c>
      <c r="AI5" s="10">
        <v>32</v>
      </c>
      <c r="AJ5" s="10">
        <v>32</v>
      </c>
      <c r="AK5" s="10">
        <v>34</v>
      </c>
      <c r="AL5" s="10">
        <v>40</v>
      </c>
      <c r="AM5" s="10">
        <v>9</v>
      </c>
      <c r="AN5" s="10">
        <v>30</v>
      </c>
      <c r="AO5" s="10">
        <v>33</v>
      </c>
      <c r="AP5" s="10">
        <v>41</v>
      </c>
      <c r="AQ5" s="10">
        <v>43</v>
      </c>
      <c r="AR5" s="10">
        <v>48</v>
      </c>
      <c r="AS5" s="10">
        <v>50</v>
      </c>
      <c r="AT5" s="10">
        <v>20</v>
      </c>
      <c r="AU5" s="10">
        <v>36</v>
      </c>
      <c r="AV5" s="10">
        <v>26</v>
      </c>
      <c r="AW5" s="10">
        <v>33</v>
      </c>
      <c r="AX5" s="10">
        <v>17</v>
      </c>
      <c r="AY5" s="10">
        <v>41</v>
      </c>
      <c r="AZ5" s="10">
        <v>27</v>
      </c>
      <c r="BA5" s="10">
        <v>14</v>
      </c>
      <c r="BB5" s="10">
        <v>20</v>
      </c>
      <c r="BC5" s="10">
        <v>31</v>
      </c>
      <c r="BD5" s="10">
        <v>11</v>
      </c>
      <c r="BE5" s="10">
        <v>9</v>
      </c>
      <c r="BF5" s="10">
        <v>15</v>
      </c>
      <c r="BG5" s="11">
        <v>40</v>
      </c>
      <c r="BH5" s="17">
        <v>42</v>
      </c>
      <c r="BI5" s="10">
        <v>42</v>
      </c>
      <c r="BJ5" s="10">
        <v>36</v>
      </c>
      <c r="BK5" s="10">
        <v>49</v>
      </c>
      <c r="BL5" s="10">
        <v>37</v>
      </c>
      <c r="BM5" s="10">
        <v>29</v>
      </c>
      <c r="BN5" s="10">
        <v>15</v>
      </c>
      <c r="BO5" s="10">
        <v>30</v>
      </c>
      <c r="BP5" s="10">
        <v>16</v>
      </c>
      <c r="BQ5" s="10">
        <v>18</v>
      </c>
      <c r="BR5" s="10">
        <v>21</v>
      </c>
      <c r="BS5" s="10">
        <v>33</v>
      </c>
      <c r="BT5" s="10">
        <v>14</v>
      </c>
      <c r="BU5" s="10">
        <v>26</v>
      </c>
      <c r="BV5" s="10">
        <v>16</v>
      </c>
      <c r="BW5" s="10">
        <v>26</v>
      </c>
      <c r="BX5" s="10">
        <v>19</v>
      </c>
      <c r="BY5" s="10">
        <v>33</v>
      </c>
      <c r="BZ5" s="10">
        <v>38</v>
      </c>
      <c r="CA5" s="10">
        <v>36</v>
      </c>
      <c r="CB5" s="10">
        <v>34</v>
      </c>
      <c r="CC5" s="10">
        <v>39</v>
      </c>
      <c r="CD5" s="10">
        <v>41</v>
      </c>
      <c r="CE5" s="10">
        <v>47</v>
      </c>
      <c r="CF5" s="10">
        <v>34</v>
      </c>
      <c r="CG5" s="10">
        <v>44</v>
      </c>
      <c r="CH5" s="10">
        <v>15</v>
      </c>
      <c r="CI5" s="10">
        <v>40</v>
      </c>
      <c r="CJ5" s="10">
        <v>40</v>
      </c>
      <c r="CK5" s="10">
        <v>33</v>
      </c>
      <c r="CL5" s="10">
        <v>20</v>
      </c>
      <c r="CM5" s="10">
        <v>33</v>
      </c>
      <c r="CN5" s="10">
        <v>43</v>
      </c>
      <c r="CO5" s="10">
        <v>35</v>
      </c>
      <c r="CP5" s="10">
        <v>42</v>
      </c>
      <c r="CQ5" s="10">
        <v>20</v>
      </c>
      <c r="CR5" s="10">
        <v>34</v>
      </c>
      <c r="CS5" s="10">
        <v>46</v>
      </c>
      <c r="CT5" s="10">
        <v>16</v>
      </c>
      <c r="CU5" s="10">
        <v>49</v>
      </c>
      <c r="CV5" s="10">
        <v>32</v>
      </c>
      <c r="CW5" s="10">
        <v>47</v>
      </c>
      <c r="CX5" s="10">
        <v>34</v>
      </c>
      <c r="CY5" s="10">
        <v>32</v>
      </c>
      <c r="CZ5" s="10">
        <v>38</v>
      </c>
      <c r="DA5" s="10">
        <v>36</v>
      </c>
      <c r="DB5" s="10">
        <v>28</v>
      </c>
      <c r="DC5" s="10">
        <v>30</v>
      </c>
      <c r="DD5" s="10">
        <v>39</v>
      </c>
      <c r="DE5" s="18">
        <v>36</v>
      </c>
    </row>
    <row r="6" spans="1:109" ht="13.8" thickBot="1" x14ac:dyDescent="0.3">
      <c r="A6" s="14" t="s">
        <v>13</v>
      </c>
      <c r="B6" s="15" t="s">
        <v>7</v>
      </c>
      <c r="C6" s="12" t="s">
        <v>6</v>
      </c>
      <c r="D6" s="12" t="s">
        <v>5</v>
      </c>
      <c r="E6" s="13" t="s">
        <v>4</v>
      </c>
      <c r="F6" s="16" t="s">
        <v>19</v>
      </c>
      <c r="G6" s="16" t="s">
        <v>21</v>
      </c>
      <c r="H6" s="16" t="s">
        <v>20</v>
      </c>
      <c r="I6" s="12" t="s">
        <v>9</v>
      </c>
      <c r="J6" s="19">
        <f>(COUNTIF(J9:J26,1)+COUNTIF(J29:J35,1)+COUNTIF(J38:J40,1))/28</f>
        <v>0.75</v>
      </c>
      <c r="K6" s="19">
        <f t="shared" ref="K6:BG6" si="0">(COUNTIF(K9:K26,1)+COUNTIF(K29:K35,1)+COUNTIF(K38:K40,1))/28</f>
        <v>0.6428571428571429</v>
      </c>
      <c r="L6" s="19">
        <f t="shared" si="0"/>
        <v>0.6428571428571429</v>
      </c>
      <c r="M6" s="19">
        <f t="shared" si="0"/>
        <v>0.6428571428571429</v>
      </c>
      <c r="N6" s="19">
        <f t="shared" si="0"/>
        <v>0.6428571428571429</v>
      </c>
      <c r="O6" s="19">
        <f t="shared" si="0"/>
        <v>0.5357142857142857</v>
      </c>
      <c r="P6" s="19">
        <f t="shared" si="0"/>
        <v>0.7142857142857143</v>
      </c>
      <c r="Q6" s="19">
        <f t="shared" si="0"/>
        <v>0.7857142857142857</v>
      </c>
      <c r="R6" s="19">
        <f t="shared" si="0"/>
        <v>0.6428571428571429</v>
      </c>
      <c r="S6" s="19">
        <f t="shared" si="0"/>
        <v>0.5714285714285714</v>
      </c>
      <c r="T6" s="19">
        <f t="shared" si="0"/>
        <v>0.42857142857142855</v>
      </c>
      <c r="U6" s="19">
        <f t="shared" si="0"/>
        <v>0.42857142857142855</v>
      </c>
      <c r="V6" s="19">
        <f t="shared" si="0"/>
        <v>0.4642857142857143</v>
      </c>
      <c r="W6" s="19">
        <f t="shared" si="0"/>
        <v>0.6428571428571429</v>
      </c>
      <c r="X6" s="19">
        <f t="shared" si="0"/>
        <v>0.5</v>
      </c>
      <c r="Y6" s="19">
        <f t="shared" si="0"/>
        <v>0.5714285714285714</v>
      </c>
      <c r="Z6" s="19">
        <f t="shared" si="0"/>
        <v>0.42857142857142855</v>
      </c>
      <c r="AA6" s="19">
        <f t="shared" si="0"/>
        <v>0.4642857142857143</v>
      </c>
      <c r="AB6" s="19">
        <f t="shared" si="0"/>
        <v>0.6785714285714286</v>
      </c>
      <c r="AC6" s="19">
        <f>(COUNTIF(AC9:AC26,1)+COUNTIF(AC29:AC35,1)+COUNTIF(AC38:AC40,1))/28</f>
        <v>0.7857142857142857</v>
      </c>
      <c r="AD6" s="19">
        <f t="shared" si="0"/>
        <v>0.6428571428571429</v>
      </c>
      <c r="AE6" s="19">
        <f t="shared" si="0"/>
        <v>0.6428571428571429</v>
      </c>
      <c r="AF6" s="19">
        <f t="shared" si="0"/>
        <v>0.9285714285714286</v>
      </c>
      <c r="AG6" s="19">
        <f t="shared" si="0"/>
        <v>0.6428571428571429</v>
      </c>
      <c r="AH6" s="19">
        <f t="shared" si="0"/>
        <v>0.6785714285714286</v>
      </c>
      <c r="AI6" s="19">
        <f t="shared" si="0"/>
        <v>0.42857142857142855</v>
      </c>
      <c r="AJ6" s="19">
        <f t="shared" si="0"/>
        <v>0.5</v>
      </c>
      <c r="AK6" s="19">
        <f t="shared" si="0"/>
        <v>0.6428571428571429</v>
      </c>
      <c r="AL6" s="19">
        <f t="shared" si="0"/>
        <v>0.6071428571428571</v>
      </c>
      <c r="AM6" s="19">
        <f t="shared" si="0"/>
        <v>0.5714285714285714</v>
      </c>
      <c r="AN6" s="19">
        <f t="shared" si="0"/>
        <v>0.7857142857142857</v>
      </c>
      <c r="AO6" s="19">
        <f t="shared" si="0"/>
        <v>0.5714285714285714</v>
      </c>
      <c r="AP6" s="19">
        <f t="shared" si="0"/>
        <v>0.7142857142857143</v>
      </c>
      <c r="AQ6" s="19">
        <f t="shared" si="0"/>
        <v>0.6785714285714286</v>
      </c>
      <c r="AR6" s="19">
        <f t="shared" si="0"/>
        <v>0.6428571428571429</v>
      </c>
      <c r="AS6" s="19">
        <f t="shared" si="0"/>
        <v>0.5</v>
      </c>
      <c r="AT6" s="19">
        <f t="shared" si="0"/>
        <v>0.7857142857142857</v>
      </c>
      <c r="AU6" s="19">
        <f t="shared" si="0"/>
        <v>0.7857142857142857</v>
      </c>
      <c r="AV6" s="19">
        <f t="shared" si="0"/>
        <v>0.5357142857142857</v>
      </c>
      <c r="AW6" s="19">
        <f t="shared" si="0"/>
        <v>0.25</v>
      </c>
      <c r="AX6" s="19">
        <f t="shared" si="0"/>
        <v>0.7857142857142857</v>
      </c>
      <c r="AY6" s="19">
        <f t="shared" si="0"/>
        <v>0.7857142857142857</v>
      </c>
      <c r="AZ6" s="19">
        <f t="shared" si="0"/>
        <v>0.8214285714285714</v>
      </c>
      <c r="BA6" s="19">
        <f t="shared" si="0"/>
        <v>0.75</v>
      </c>
      <c r="BB6" s="19">
        <f t="shared" si="0"/>
        <v>0.7142857142857143</v>
      </c>
      <c r="BC6" s="19">
        <f t="shared" si="0"/>
        <v>0.7142857142857143</v>
      </c>
      <c r="BD6" s="19">
        <f t="shared" si="0"/>
        <v>0.8571428571428571</v>
      </c>
      <c r="BE6" s="19">
        <f t="shared" si="0"/>
        <v>0.8928571428571429</v>
      </c>
      <c r="BF6" s="19">
        <f t="shared" si="0"/>
        <v>0.7142857142857143</v>
      </c>
      <c r="BG6" s="58">
        <f t="shared" si="0"/>
        <v>0.8214285714285714</v>
      </c>
      <c r="BH6" s="59">
        <f>(COUNTIF(BH9:BH26,1)+COUNTIF(BH29:BH35,1)+COUNTIF(BH38:BH40,1))/24</f>
        <v>0.58333333333333337</v>
      </c>
      <c r="BI6" s="19">
        <f>(COUNTIF(BI9:BI26,1)+COUNTIF(BI29:BI35,1)+COUNTIF(BI38:BI40,1))/24</f>
        <v>0.58333333333333337</v>
      </c>
      <c r="BJ6" s="19">
        <f t="shared" ref="BJ6:DD6" si="1">(COUNTIF(BJ9:BJ26,1)+COUNTIF(BJ29:BJ35,1)+COUNTIF(BJ38:BJ40,1))/24</f>
        <v>0.83333333333333337</v>
      </c>
      <c r="BK6" s="19">
        <f t="shared" si="1"/>
        <v>0.5</v>
      </c>
      <c r="BL6" s="19">
        <f t="shared" si="1"/>
        <v>0.58333333333333337</v>
      </c>
      <c r="BM6" s="19">
        <f t="shared" si="1"/>
        <v>0.54166666666666663</v>
      </c>
      <c r="BN6" s="19">
        <f t="shared" si="1"/>
        <v>0.75</v>
      </c>
      <c r="BO6" s="19">
        <f t="shared" si="1"/>
        <v>0.58333333333333337</v>
      </c>
      <c r="BP6" s="19">
        <f t="shared" si="1"/>
        <v>0.625</v>
      </c>
      <c r="BQ6" s="19">
        <f t="shared" si="1"/>
        <v>0.58333333333333337</v>
      </c>
      <c r="BR6" s="19">
        <f t="shared" si="1"/>
        <v>0.58333333333333337</v>
      </c>
      <c r="BS6" s="19">
        <f t="shared" si="1"/>
        <v>0.45833333333333331</v>
      </c>
      <c r="BT6" s="19">
        <f t="shared" si="1"/>
        <v>0.5</v>
      </c>
      <c r="BU6" s="19">
        <f t="shared" si="1"/>
        <v>0.54166666666666663</v>
      </c>
      <c r="BV6" s="19">
        <f t="shared" si="1"/>
        <v>0.58333333333333337</v>
      </c>
      <c r="BW6" s="19">
        <f t="shared" si="1"/>
        <v>0.625</v>
      </c>
      <c r="BX6" s="19">
        <f t="shared" si="1"/>
        <v>0.70833333333333337</v>
      </c>
      <c r="BY6" s="19">
        <f t="shared" si="1"/>
        <v>0.58333333333333337</v>
      </c>
      <c r="BZ6" s="19">
        <f t="shared" si="1"/>
        <v>0.625</v>
      </c>
      <c r="CA6" s="19">
        <f t="shared" si="1"/>
        <v>0.75</v>
      </c>
      <c r="CB6" s="19">
        <f t="shared" si="1"/>
        <v>0.66666666666666663</v>
      </c>
      <c r="CC6" s="19">
        <f t="shared" si="1"/>
        <v>0.79166666666666663</v>
      </c>
      <c r="CD6" s="19">
        <f t="shared" si="1"/>
        <v>0.66666666666666663</v>
      </c>
      <c r="CE6" s="19">
        <f t="shared" si="1"/>
        <v>0.5</v>
      </c>
      <c r="CF6" s="19">
        <f t="shared" si="1"/>
        <v>0.58333333333333337</v>
      </c>
      <c r="CG6" s="19">
        <f t="shared" si="1"/>
        <v>0.625</v>
      </c>
      <c r="CH6" s="19">
        <f t="shared" si="1"/>
        <v>0.75</v>
      </c>
      <c r="CI6" s="19">
        <f t="shared" si="1"/>
        <v>0.79166666666666663</v>
      </c>
      <c r="CJ6" s="19">
        <f t="shared" si="1"/>
        <v>0.66666666666666663</v>
      </c>
      <c r="CK6" s="19">
        <f t="shared" si="1"/>
        <v>0.58333333333333337</v>
      </c>
      <c r="CL6" s="19">
        <f t="shared" si="1"/>
        <v>0.54166666666666663</v>
      </c>
      <c r="CM6" s="19">
        <f t="shared" si="1"/>
        <v>0.70833333333333337</v>
      </c>
      <c r="CN6" s="19">
        <f t="shared" si="1"/>
        <v>0.75</v>
      </c>
      <c r="CO6" s="19">
        <f t="shared" si="1"/>
        <v>0.625</v>
      </c>
      <c r="CP6" s="19">
        <f t="shared" si="1"/>
        <v>0.66666666666666663</v>
      </c>
      <c r="CQ6" s="19">
        <f t="shared" si="1"/>
        <v>0.5</v>
      </c>
      <c r="CR6" s="19">
        <f t="shared" si="1"/>
        <v>0.45833333333333331</v>
      </c>
      <c r="CS6" s="19">
        <f t="shared" si="1"/>
        <v>0.58333333333333337</v>
      </c>
      <c r="CT6" s="19">
        <f t="shared" si="1"/>
        <v>0.83333333333333337</v>
      </c>
      <c r="CU6" s="19">
        <f t="shared" si="1"/>
        <v>0.33333333333333331</v>
      </c>
      <c r="CV6" s="19">
        <f t="shared" si="1"/>
        <v>0.75</v>
      </c>
      <c r="CW6" s="19">
        <f t="shared" si="1"/>
        <v>0.625</v>
      </c>
      <c r="CX6" s="19">
        <f t="shared" si="1"/>
        <v>0.41666666666666669</v>
      </c>
      <c r="CY6" s="19">
        <f t="shared" si="1"/>
        <v>0.375</v>
      </c>
      <c r="CZ6" s="19">
        <f t="shared" si="1"/>
        <v>0.54166666666666663</v>
      </c>
      <c r="DA6" s="19">
        <f t="shared" si="1"/>
        <v>0.58333333333333337</v>
      </c>
      <c r="DB6" s="19">
        <f t="shared" si="1"/>
        <v>0.375</v>
      </c>
      <c r="DC6" s="19">
        <f t="shared" si="1"/>
        <v>0.45833333333333331</v>
      </c>
      <c r="DD6" s="19">
        <f t="shared" si="1"/>
        <v>0.66666666666666663</v>
      </c>
      <c r="DE6" s="19">
        <f>(COUNTIF(DE9:DE26,1)+COUNTIF(DE29:DE35,1)+COUNTIF(DE38:DE40,1))/24</f>
        <v>0.58333333333333337</v>
      </c>
    </row>
    <row r="7" spans="1:109" x14ac:dyDescent="0.25">
      <c r="A7" s="64" t="s">
        <v>0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6"/>
    </row>
    <row r="8" spans="1:109" x14ac:dyDescent="0.25">
      <c r="A8" s="61" t="s">
        <v>39</v>
      </c>
      <c r="B8" s="62"/>
      <c r="C8" s="62"/>
      <c r="D8" s="62"/>
      <c r="E8" s="62"/>
      <c r="F8" s="62"/>
      <c r="G8" s="62"/>
      <c r="H8" s="62"/>
      <c r="I8" s="63"/>
      <c r="J8" s="20">
        <f>(COUNTIF(J9:J26,1))/18</f>
        <v>0.88888888888888884</v>
      </c>
      <c r="K8" s="20">
        <f t="shared" ref="K8:BF8" si="2">(COUNTIF(K9:K26,1))/18</f>
        <v>0.77777777777777779</v>
      </c>
      <c r="L8" s="20">
        <f t="shared" si="2"/>
        <v>0.77777777777777779</v>
      </c>
      <c r="M8" s="20">
        <f t="shared" si="2"/>
        <v>0.83333333333333337</v>
      </c>
      <c r="N8" s="20">
        <f t="shared" si="2"/>
        <v>0.66666666666666663</v>
      </c>
      <c r="O8" s="20">
        <f t="shared" si="2"/>
        <v>0.72222222222222221</v>
      </c>
      <c r="P8" s="20">
        <f t="shared" si="2"/>
        <v>0.77777777777777779</v>
      </c>
      <c r="Q8" s="20">
        <f t="shared" si="2"/>
        <v>0.88888888888888884</v>
      </c>
      <c r="R8" s="20">
        <f t="shared" si="2"/>
        <v>0.72222222222222221</v>
      </c>
      <c r="S8" s="20">
        <f t="shared" si="2"/>
        <v>0.61111111111111116</v>
      </c>
      <c r="T8" s="20">
        <f t="shared" si="2"/>
        <v>0.5</v>
      </c>
      <c r="U8" s="20">
        <f t="shared" si="2"/>
        <v>0.3888888888888889</v>
      </c>
      <c r="V8" s="20">
        <f t="shared" si="2"/>
        <v>0.44444444444444442</v>
      </c>
      <c r="W8" s="20">
        <f t="shared" si="2"/>
        <v>0.77777777777777779</v>
      </c>
      <c r="X8" s="20">
        <f t="shared" si="2"/>
        <v>0.77777777777777779</v>
      </c>
      <c r="Y8" s="20">
        <f t="shared" si="2"/>
        <v>0.5</v>
      </c>
      <c r="Z8" s="20">
        <f t="shared" si="2"/>
        <v>0.5</v>
      </c>
      <c r="AA8" s="20">
        <f t="shared" si="2"/>
        <v>0.55555555555555558</v>
      </c>
      <c r="AB8" s="20">
        <f t="shared" si="2"/>
        <v>0.72222222222222221</v>
      </c>
      <c r="AC8" s="20">
        <f t="shared" si="2"/>
        <v>0.83333333333333337</v>
      </c>
      <c r="AD8" s="20">
        <f t="shared" si="2"/>
        <v>0.66666666666666663</v>
      </c>
      <c r="AE8" s="20">
        <f t="shared" si="2"/>
        <v>0.72222222222222221</v>
      </c>
      <c r="AF8" s="20">
        <f t="shared" si="2"/>
        <v>0.88888888888888884</v>
      </c>
      <c r="AG8" s="20">
        <f t="shared" si="2"/>
        <v>0.72222222222222221</v>
      </c>
      <c r="AH8" s="20">
        <f t="shared" si="2"/>
        <v>0.72222222222222221</v>
      </c>
      <c r="AI8" s="20">
        <f t="shared" si="2"/>
        <v>0.5</v>
      </c>
      <c r="AJ8" s="20">
        <f t="shared" si="2"/>
        <v>0.61111111111111116</v>
      </c>
      <c r="AK8" s="20">
        <f t="shared" si="2"/>
        <v>0.66666666666666663</v>
      </c>
      <c r="AL8" s="20">
        <f t="shared" si="2"/>
        <v>0.66666666666666663</v>
      </c>
      <c r="AM8" s="20">
        <f t="shared" si="2"/>
        <v>0.55555555555555558</v>
      </c>
      <c r="AN8" s="20">
        <f t="shared" si="2"/>
        <v>0.88888888888888884</v>
      </c>
      <c r="AO8" s="20">
        <f t="shared" si="2"/>
        <v>0.61111111111111116</v>
      </c>
      <c r="AP8" s="20">
        <f t="shared" si="2"/>
        <v>0.77777777777777779</v>
      </c>
      <c r="AQ8" s="20">
        <f t="shared" si="2"/>
        <v>0.66666666666666663</v>
      </c>
      <c r="AR8" s="20">
        <f t="shared" si="2"/>
        <v>0.66666666666666663</v>
      </c>
      <c r="AS8" s="20">
        <f t="shared" si="2"/>
        <v>0.61111111111111116</v>
      </c>
      <c r="AT8" s="20">
        <f t="shared" si="2"/>
        <v>0.83333333333333337</v>
      </c>
      <c r="AU8" s="20">
        <f t="shared" si="2"/>
        <v>0.77777777777777779</v>
      </c>
      <c r="AV8" s="20">
        <f t="shared" si="2"/>
        <v>0.61111111111111116</v>
      </c>
      <c r="AW8" s="20">
        <f t="shared" si="2"/>
        <v>0.27777777777777779</v>
      </c>
      <c r="AX8" s="20">
        <f t="shared" si="2"/>
        <v>0.72222222222222221</v>
      </c>
      <c r="AY8" s="20">
        <f t="shared" si="2"/>
        <v>0.94444444444444442</v>
      </c>
      <c r="AZ8" s="20">
        <f t="shared" si="2"/>
        <v>0.88888888888888884</v>
      </c>
      <c r="BA8" s="20">
        <f t="shared" si="2"/>
        <v>0.77777777777777779</v>
      </c>
      <c r="BB8" s="20">
        <f t="shared" si="2"/>
        <v>0.77777777777777779</v>
      </c>
      <c r="BC8" s="20">
        <f t="shared" si="2"/>
        <v>0.77777777777777779</v>
      </c>
      <c r="BD8" s="20">
        <f t="shared" si="2"/>
        <v>0.94444444444444442</v>
      </c>
      <c r="BE8" s="20">
        <f t="shared" si="2"/>
        <v>0.88888888888888884</v>
      </c>
      <c r="BF8" s="20">
        <f t="shared" si="2"/>
        <v>0.88888888888888884</v>
      </c>
      <c r="BG8" s="20">
        <f t="shared" ref="BG8" si="3">(COUNTIF(BG9:BG26,1))/18</f>
        <v>0.94444444444444442</v>
      </c>
      <c r="BH8" s="20">
        <f>COUNTIF(BH9:BH26,1)/15</f>
        <v>0.73333333333333328</v>
      </c>
      <c r="BI8" s="20">
        <f>COUNTIF(BI9:BI26,1)/15</f>
        <v>0.73333333333333328</v>
      </c>
      <c r="BJ8" s="20">
        <f t="shared" ref="BJ8:DD8" si="4">COUNTIF(BJ9:BJ26,1)/15</f>
        <v>0.93333333333333335</v>
      </c>
      <c r="BK8" s="20">
        <f t="shared" si="4"/>
        <v>0.6</v>
      </c>
      <c r="BL8" s="20">
        <f t="shared" si="4"/>
        <v>0.73333333333333328</v>
      </c>
      <c r="BM8" s="20">
        <f t="shared" si="4"/>
        <v>0.66666666666666663</v>
      </c>
      <c r="BN8" s="20">
        <f t="shared" si="4"/>
        <v>0.8666666666666667</v>
      </c>
      <c r="BO8" s="20">
        <f t="shared" si="4"/>
        <v>0.66666666666666663</v>
      </c>
      <c r="BP8" s="20">
        <f t="shared" si="4"/>
        <v>0.73333333333333328</v>
      </c>
      <c r="BQ8" s="20">
        <f t="shared" si="4"/>
        <v>0.8</v>
      </c>
      <c r="BR8" s="20">
        <f t="shared" si="4"/>
        <v>0.6</v>
      </c>
      <c r="BS8" s="20">
        <f t="shared" si="4"/>
        <v>0.53333333333333333</v>
      </c>
      <c r="BT8" s="20">
        <f t="shared" si="4"/>
        <v>0.6</v>
      </c>
      <c r="BU8" s="20">
        <f t="shared" si="4"/>
        <v>0.6</v>
      </c>
      <c r="BV8" s="20">
        <f t="shared" si="4"/>
        <v>0.73333333333333328</v>
      </c>
      <c r="BW8" s="20">
        <f t="shared" si="4"/>
        <v>0.6</v>
      </c>
      <c r="BX8" s="20">
        <f t="shared" si="4"/>
        <v>0.73333333333333328</v>
      </c>
      <c r="BY8" s="20">
        <f t="shared" si="4"/>
        <v>0.6</v>
      </c>
      <c r="BZ8" s="20">
        <f t="shared" si="4"/>
        <v>0.73333333333333328</v>
      </c>
      <c r="CA8" s="20">
        <f t="shared" si="4"/>
        <v>0.73333333333333328</v>
      </c>
      <c r="CB8" s="20">
        <f t="shared" si="4"/>
        <v>0.8</v>
      </c>
      <c r="CC8" s="20">
        <f t="shared" si="4"/>
        <v>0.8666666666666667</v>
      </c>
      <c r="CD8" s="20">
        <f t="shared" si="4"/>
        <v>0.73333333333333328</v>
      </c>
      <c r="CE8" s="20">
        <f t="shared" si="4"/>
        <v>0.6</v>
      </c>
      <c r="CF8" s="20">
        <f t="shared" si="4"/>
        <v>0.66666666666666663</v>
      </c>
      <c r="CG8" s="20">
        <f t="shared" si="4"/>
        <v>0.8</v>
      </c>
      <c r="CH8" s="20">
        <f t="shared" si="4"/>
        <v>0.93333333333333335</v>
      </c>
      <c r="CI8" s="20">
        <f t="shared" si="4"/>
        <v>0.8666666666666667</v>
      </c>
      <c r="CJ8" s="20">
        <f t="shared" si="4"/>
        <v>0.66666666666666663</v>
      </c>
      <c r="CK8" s="20">
        <f t="shared" si="4"/>
        <v>0.6</v>
      </c>
      <c r="CL8" s="20">
        <f t="shared" si="4"/>
        <v>0.6</v>
      </c>
      <c r="CM8" s="20">
        <f t="shared" si="4"/>
        <v>0.8</v>
      </c>
      <c r="CN8" s="20">
        <f t="shared" si="4"/>
        <v>0.73333333333333328</v>
      </c>
      <c r="CO8" s="20">
        <f t="shared" si="4"/>
        <v>0.73333333333333328</v>
      </c>
      <c r="CP8" s="20">
        <f t="shared" si="4"/>
        <v>0.73333333333333328</v>
      </c>
      <c r="CQ8" s="20">
        <f t="shared" si="4"/>
        <v>0.46666666666666667</v>
      </c>
      <c r="CR8" s="20">
        <f t="shared" si="4"/>
        <v>0.46666666666666667</v>
      </c>
      <c r="CS8" s="20">
        <f t="shared" si="4"/>
        <v>0.6</v>
      </c>
      <c r="CT8" s="20">
        <f t="shared" si="4"/>
        <v>0.8666666666666667</v>
      </c>
      <c r="CU8" s="20">
        <f t="shared" si="4"/>
        <v>0.4</v>
      </c>
      <c r="CV8" s="20">
        <f t="shared" si="4"/>
        <v>0.73333333333333328</v>
      </c>
      <c r="CW8" s="20">
        <f t="shared" si="4"/>
        <v>0.73333333333333328</v>
      </c>
      <c r="CX8" s="20">
        <f t="shared" si="4"/>
        <v>0.53333333333333333</v>
      </c>
      <c r="CY8" s="20">
        <f t="shared" si="4"/>
        <v>0.46666666666666667</v>
      </c>
      <c r="CZ8" s="20">
        <f t="shared" si="4"/>
        <v>0.53333333333333333</v>
      </c>
      <c r="DA8" s="20">
        <f t="shared" si="4"/>
        <v>0.73333333333333328</v>
      </c>
      <c r="DB8" s="20">
        <f t="shared" si="4"/>
        <v>0.46666666666666667</v>
      </c>
      <c r="DC8" s="20">
        <f t="shared" si="4"/>
        <v>0.53333333333333333</v>
      </c>
      <c r="DD8" s="20">
        <f t="shared" si="4"/>
        <v>0.73333333333333328</v>
      </c>
      <c r="DE8" s="20">
        <f>COUNTIF(DE9:DE26,1)/15</f>
        <v>0.53333333333333333</v>
      </c>
    </row>
    <row r="9" spans="1:109" ht="15.6" x14ac:dyDescent="0.3">
      <c r="A9" s="6" t="s">
        <v>12</v>
      </c>
      <c r="B9" s="2" t="s">
        <v>8</v>
      </c>
      <c r="C9" s="3" t="s">
        <v>32</v>
      </c>
      <c r="D9" s="3" t="s">
        <v>33</v>
      </c>
      <c r="E9" s="2" t="s">
        <v>0</v>
      </c>
      <c r="F9" s="4">
        <f t="shared" ref="F9:F26" si="5">G9+H9</f>
        <v>90</v>
      </c>
      <c r="G9" s="7">
        <f t="shared" ref="G9:G26" si="6">COUNTIF(J9:BG9,1)</f>
        <v>46</v>
      </c>
      <c r="H9" s="46">
        <f t="shared" ref="H9:H23" si="7">COUNTIF(BH9:DE9,1)</f>
        <v>44</v>
      </c>
      <c r="I9" s="5"/>
      <c r="J9" s="39">
        <v>1</v>
      </c>
      <c r="K9" s="39">
        <v>1</v>
      </c>
      <c r="L9" s="39">
        <v>1</v>
      </c>
      <c r="M9" s="39">
        <v>1</v>
      </c>
      <c r="N9" s="39">
        <v>1</v>
      </c>
      <c r="O9" s="39">
        <v>1</v>
      </c>
      <c r="P9" s="39">
        <v>1</v>
      </c>
      <c r="Q9" s="39">
        <v>1</v>
      </c>
      <c r="R9" s="39">
        <v>1</v>
      </c>
      <c r="S9" s="39">
        <v>1</v>
      </c>
      <c r="T9" s="39">
        <v>1</v>
      </c>
      <c r="U9" s="39">
        <v>0</v>
      </c>
      <c r="V9" s="39">
        <v>1</v>
      </c>
      <c r="W9" s="39">
        <v>1</v>
      </c>
      <c r="X9" s="39">
        <v>1</v>
      </c>
      <c r="Y9" s="39">
        <v>1</v>
      </c>
      <c r="Z9" s="39">
        <v>1</v>
      </c>
      <c r="AA9" s="39">
        <v>1</v>
      </c>
      <c r="AB9" s="39">
        <v>0</v>
      </c>
      <c r="AC9" s="39">
        <v>1</v>
      </c>
      <c r="AD9" s="39">
        <v>1</v>
      </c>
      <c r="AE9" s="39">
        <v>1</v>
      </c>
      <c r="AF9" s="39">
        <v>1</v>
      </c>
      <c r="AG9" s="39">
        <v>1</v>
      </c>
      <c r="AH9" s="39">
        <v>1</v>
      </c>
      <c r="AI9" s="39">
        <v>1</v>
      </c>
      <c r="AJ9" s="39">
        <v>1</v>
      </c>
      <c r="AK9" s="39">
        <v>0</v>
      </c>
      <c r="AL9" s="39">
        <v>1</v>
      </c>
      <c r="AM9" s="39">
        <v>1</v>
      </c>
      <c r="AN9" s="39">
        <v>1</v>
      </c>
      <c r="AO9" s="39">
        <v>1</v>
      </c>
      <c r="AP9" s="39">
        <v>1</v>
      </c>
      <c r="AQ9" s="39">
        <v>1</v>
      </c>
      <c r="AR9" s="39">
        <v>1</v>
      </c>
      <c r="AS9" s="39">
        <v>1</v>
      </c>
      <c r="AT9" s="39">
        <v>1</v>
      </c>
      <c r="AU9" s="39">
        <v>1</v>
      </c>
      <c r="AV9" s="39">
        <v>1</v>
      </c>
      <c r="AW9" s="39">
        <v>1</v>
      </c>
      <c r="AX9" s="39">
        <v>1</v>
      </c>
      <c r="AY9" s="39">
        <v>1</v>
      </c>
      <c r="AZ9" s="39">
        <v>1</v>
      </c>
      <c r="BA9" s="39">
        <v>1</v>
      </c>
      <c r="BB9" s="39">
        <v>0</v>
      </c>
      <c r="BC9" s="39">
        <v>1</v>
      </c>
      <c r="BD9" s="39">
        <v>1</v>
      </c>
      <c r="BE9" s="39">
        <v>1</v>
      </c>
      <c r="BF9" s="39">
        <v>1</v>
      </c>
      <c r="BG9" s="40">
        <v>1</v>
      </c>
      <c r="BH9" s="41">
        <v>1</v>
      </c>
      <c r="BI9" s="42">
        <v>1</v>
      </c>
      <c r="BJ9" s="42">
        <v>1</v>
      </c>
      <c r="BK9" s="42">
        <v>1</v>
      </c>
      <c r="BL9" s="42">
        <v>1</v>
      </c>
      <c r="BM9" s="42">
        <v>1</v>
      </c>
      <c r="BN9" s="42">
        <v>1</v>
      </c>
      <c r="BO9" s="42">
        <v>1</v>
      </c>
      <c r="BP9" s="42">
        <v>1</v>
      </c>
      <c r="BQ9" s="42">
        <v>1</v>
      </c>
      <c r="BR9" s="42">
        <v>1</v>
      </c>
      <c r="BS9" s="42">
        <v>1</v>
      </c>
      <c r="BT9" s="42">
        <v>1</v>
      </c>
      <c r="BU9" s="42">
        <v>1</v>
      </c>
      <c r="BV9" s="42">
        <v>1</v>
      </c>
      <c r="BW9" s="42">
        <v>1</v>
      </c>
      <c r="BX9" s="42">
        <v>1</v>
      </c>
      <c r="BY9" s="42">
        <v>1</v>
      </c>
      <c r="BZ9" s="42">
        <v>1</v>
      </c>
      <c r="CA9" s="42">
        <v>1</v>
      </c>
      <c r="CB9" s="42">
        <v>1</v>
      </c>
      <c r="CC9" s="42">
        <v>1</v>
      </c>
      <c r="CD9" s="42">
        <v>1</v>
      </c>
      <c r="CE9" s="42">
        <v>1</v>
      </c>
      <c r="CF9" s="42">
        <v>1</v>
      </c>
      <c r="CG9" s="42">
        <v>0</v>
      </c>
      <c r="CH9" s="42">
        <v>1</v>
      </c>
      <c r="CI9" s="42">
        <v>1</v>
      </c>
      <c r="CJ9" s="42">
        <v>0</v>
      </c>
      <c r="CK9" s="42">
        <v>1</v>
      </c>
      <c r="CL9" s="42">
        <v>1</v>
      </c>
      <c r="CM9" s="42">
        <v>1</v>
      </c>
      <c r="CN9" s="42">
        <v>1</v>
      </c>
      <c r="CO9" s="42">
        <v>1</v>
      </c>
      <c r="CP9" s="42">
        <v>1</v>
      </c>
      <c r="CQ9" s="42">
        <v>1</v>
      </c>
      <c r="CR9" s="42">
        <v>1</v>
      </c>
      <c r="CS9" s="42">
        <v>1</v>
      </c>
      <c r="CT9" s="42">
        <v>1</v>
      </c>
      <c r="CU9" s="42">
        <v>1</v>
      </c>
      <c r="CV9" s="42">
        <v>1</v>
      </c>
      <c r="CW9" s="42">
        <v>1</v>
      </c>
      <c r="CX9" s="42">
        <v>0</v>
      </c>
      <c r="CY9" s="42">
        <v>0</v>
      </c>
      <c r="CZ9" s="42">
        <v>1</v>
      </c>
      <c r="DA9" s="42">
        <v>1</v>
      </c>
      <c r="DB9" s="42">
        <v>0</v>
      </c>
      <c r="DC9" s="42">
        <v>1</v>
      </c>
      <c r="DD9" s="42">
        <v>0</v>
      </c>
      <c r="DE9" s="43">
        <v>1</v>
      </c>
    </row>
    <row r="10" spans="1:109" ht="15.6" x14ac:dyDescent="0.3">
      <c r="A10" s="6" t="s">
        <v>16</v>
      </c>
      <c r="B10" s="2" t="s">
        <v>8</v>
      </c>
      <c r="C10" s="3" t="s">
        <v>34</v>
      </c>
      <c r="D10" s="3" t="s">
        <v>35</v>
      </c>
      <c r="E10" s="2" t="s">
        <v>0</v>
      </c>
      <c r="F10" s="4">
        <f t="shared" si="5"/>
        <v>90</v>
      </c>
      <c r="G10" s="7">
        <f t="shared" si="6"/>
        <v>46</v>
      </c>
      <c r="H10" s="46">
        <f t="shared" si="7"/>
        <v>44</v>
      </c>
      <c r="I10" s="5"/>
      <c r="J10" s="39">
        <v>1</v>
      </c>
      <c r="K10" s="39">
        <v>1</v>
      </c>
      <c r="L10" s="39">
        <v>1</v>
      </c>
      <c r="M10" s="39">
        <v>1</v>
      </c>
      <c r="N10" s="39">
        <v>1</v>
      </c>
      <c r="O10" s="39">
        <v>1</v>
      </c>
      <c r="P10" s="39">
        <v>1</v>
      </c>
      <c r="Q10" s="39">
        <v>1</v>
      </c>
      <c r="R10" s="39">
        <v>1</v>
      </c>
      <c r="S10" s="39">
        <v>1</v>
      </c>
      <c r="T10" s="39">
        <v>1</v>
      </c>
      <c r="U10" s="39">
        <v>1</v>
      </c>
      <c r="V10" s="39">
        <v>1</v>
      </c>
      <c r="W10" s="39">
        <v>1</v>
      </c>
      <c r="X10" s="39">
        <v>1</v>
      </c>
      <c r="Y10" s="39">
        <v>1</v>
      </c>
      <c r="Z10" s="39">
        <v>0</v>
      </c>
      <c r="AA10" s="39">
        <v>1</v>
      </c>
      <c r="AB10" s="39">
        <v>1</v>
      </c>
      <c r="AC10" s="39">
        <v>1</v>
      </c>
      <c r="AD10" s="39">
        <v>1</v>
      </c>
      <c r="AE10" s="39">
        <v>0</v>
      </c>
      <c r="AF10" s="39">
        <v>1</v>
      </c>
      <c r="AG10" s="39">
        <v>1</v>
      </c>
      <c r="AH10" s="39">
        <v>1</v>
      </c>
      <c r="AI10" s="39">
        <v>1</v>
      </c>
      <c r="AJ10" s="39">
        <v>1</v>
      </c>
      <c r="AK10" s="39">
        <v>1</v>
      </c>
      <c r="AL10" s="39">
        <v>1</v>
      </c>
      <c r="AM10" s="39">
        <v>1</v>
      </c>
      <c r="AN10" s="39">
        <v>1</v>
      </c>
      <c r="AO10" s="39">
        <v>1</v>
      </c>
      <c r="AP10" s="39">
        <v>1</v>
      </c>
      <c r="AQ10" s="39">
        <v>1</v>
      </c>
      <c r="AR10" s="39">
        <v>0</v>
      </c>
      <c r="AS10" s="39">
        <v>0</v>
      </c>
      <c r="AT10" s="39">
        <v>1</v>
      </c>
      <c r="AU10" s="39">
        <v>1</v>
      </c>
      <c r="AV10" s="39">
        <v>1</v>
      </c>
      <c r="AW10" s="39">
        <v>1</v>
      </c>
      <c r="AX10" s="39">
        <v>1</v>
      </c>
      <c r="AY10" s="39">
        <v>1</v>
      </c>
      <c r="AZ10" s="39">
        <v>1</v>
      </c>
      <c r="BA10" s="39">
        <v>1</v>
      </c>
      <c r="BB10" s="39">
        <v>1</v>
      </c>
      <c r="BC10" s="39">
        <v>1</v>
      </c>
      <c r="BD10" s="39">
        <v>1</v>
      </c>
      <c r="BE10" s="39">
        <v>1</v>
      </c>
      <c r="BF10" s="39">
        <v>1</v>
      </c>
      <c r="BG10" s="40">
        <v>1</v>
      </c>
      <c r="BH10" s="41">
        <v>1</v>
      </c>
      <c r="BI10" s="42">
        <v>1</v>
      </c>
      <c r="BJ10" s="42">
        <v>1</v>
      </c>
      <c r="BK10" s="42">
        <v>0</v>
      </c>
      <c r="BL10" s="42">
        <v>1</v>
      </c>
      <c r="BM10" s="42">
        <v>1</v>
      </c>
      <c r="BN10" s="42">
        <v>1</v>
      </c>
      <c r="BO10" s="42">
        <v>1</v>
      </c>
      <c r="BP10" s="42">
        <v>1</v>
      </c>
      <c r="BQ10" s="42">
        <v>1</v>
      </c>
      <c r="BR10" s="42">
        <v>1</v>
      </c>
      <c r="BS10" s="42">
        <v>1</v>
      </c>
      <c r="BT10" s="42">
        <v>1</v>
      </c>
      <c r="BU10" s="42">
        <v>1</v>
      </c>
      <c r="BV10" s="42">
        <v>1</v>
      </c>
      <c r="BW10" s="42">
        <v>1</v>
      </c>
      <c r="BX10" s="42">
        <v>1</v>
      </c>
      <c r="BY10" s="42">
        <v>1</v>
      </c>
      <c r="BZ10" s="42">
        <v>1</v>
      </c>
      <c r="CA10" s="42">
        <v>1</v>
      </c>
      <c r="CB10" s="42">
        <v>1</v>
      </c>
      <c r="CC10" s="42">
        <v>1</v>
      </c>
      <c r="CD10" s="42">
        <v>1</v>
      </c>
      <c r="CE10" s="42">
        <v>1</v>
      </c>
      <c r="CF10" s="42">
        <v>1</v>
      </c>
      <c r="CG10" s="42">
        <v>1</v>
      </c>
      <c r="CH10" s="42">
        <v>1</v>
      </c>
      <c r="CI10" s="42">
        <v>1</v>
      </c>
      <c r="CJ10" s="42">
        <v>1</v>
      </c>
      <c r="CK10" s="42">
        <v>1</v>
      </c>
      <c r="CL10" s="42">
        <v>1</v>
      </c>
      <c r="CM10" s="42">
        <v>1</v>
      </c>
      <c r="CN10" s="42">
        <v>1</v>
      </c>
      <c r="CO10" s="42">
        <v>1</v>
      </c>
      <c r="CP10" s="42">
        <v>1</v>
      </c>
      <c r="CQ10" s="42">
        <v>1</v>
      </c>
      <c r="CR10" s="42">
        <v>0</v>
      </c>
      <c r="CS10" s="42">
        <v>1</v>
      </c>
      <c r="CT10" s="42">
        <v>0</v>
      </c>
      <c r="CU10" s="42">
        <v>0</v>
      </c>
      <c r="CV10" s="42">
        <v>1</v>
      </c>
      <c r="CW10" s="42">
        <v>1</v>
      </c>
      <c r="CX10" s="42">
        <v>0</v>
      </c>
      <c r="CY10" s="42">
        <v>1</v>
      </c>
      <c r="CZ10" s="42">
        <v>0</v>
      </c>
      <c r="DA10" s="42">
        <v>1</v>
      </c>
      <c r="DB10" s="42">
        <v>1</v>
      </c>
      <c r="DC10" s="42">
        <v>1</v>
      </c>
      <c r="DD10" s="42">
        <v>1</v>
      </c>
      <c r="DE10" s="43">
        <v>1</v>
      </c>
    </row>
    <row r="11" spans="1:109" ht="15.6" x14ac:dyDescent="0.3">
      <c r="A11" s="6" t="s">
        <v>17</v>
      </c>
      <c r="B11" s="2" t="s">
        <v>15</v>
      </c>
      <c r="C11" s="3" t="s">
        <v>53</v>
      </c>
      <c r="D11" s="3" t="s">
        <v>37</v>
      </c>
      <c r="E11" s="2" t="s">
        <v>0</v>
      </c>
      <c r="F11" s="4">
        <f t="shared" si="5"/>
        <v>83</v>
      </c>
      <c r="G11" s="7">
        <f t="shared" si="6"/>
        <v>44</v>
      </c>
      <c r="H11" s="46">
        <f t="shared" si="7"/>
        <v>39</v>
      </c>
      <c r="I11" s="5"/>
      <c r="J11" s="39">
        <v>1</v>
      </c>
      <c r="K11" s="39">
        <v>1</v>
      </c>
      <c r="L11" s="39">
        <v>1</v>
      </c>
      <c r="M11" s="39">
        <v>1</v>
      </c>
      <c r="N11" s="39">
        <v>1</v>
      </c>
      <c r="O11" s="39">
        <v>1</v>
      </c>
      <c r="P11" s="39">
        <v>1</v>
      </c>
      <c r="Q11" s="39">
        <v>1</v>
      </c>
      <c r="R11" s="39">
        <v>1</v>
      </c>
      <c r="S11" s="39">
        <v>1</v>
      </c>
      <c r="T11" s="39">
        <v>0</v>
      </c>
      <c r="U11" s="39">
        <v>1</v>
      </c>
      <c r="V11" s="39">
        <v>0</v>
      </c>
      <c r="W11" s="39">
        <v>1</v>
      </c>
      <c r="X11" s="39">
        <v>1</v>
      </c>
      <c r="Y11" s="39">
        <v>1</v>
      </c>
      <c r="Z11" s="39">
        <v>1</v>
      </c>
      <c r="AA11" s="39">
        <v>0</v>
      </c>
      <c r="AB11" s="39">
        <v>1</v>
      </c>
      <c r="AC11" s="39">
        <v>1</v>
      </c>
      <c r="AD11" s="39">
        <v>1</v>
      </c>
      <c r="AE11" s="39">
        <v>1</v>
      </c>
      <c r="AF11" s="39">
        <v>1</v>
      </c>
      <c r="AG11" s="39">
        <v>1</v>
      </c>
      <c r="AH11" s="39">
        <v>1</v>
      </c>
      <c r="AI11" s="39">
        <v>1</v>
      </c>
      <c r="AJ11" s="39">
        <v>1</v>
      </c>
      <c r="AK11" s="39">
        <v>1</v>
      </c>
      <c r="AL11" s="39">
        <v>1</v>
      </c>
      <c r="AM11" s="39">
        <v>0</v>
      </c>
      <c r="AN11" s="39">
        <v>1</v>
      </c>
      <c r="AO11" s="39">
        <v>1</v>
      </c>
      <c r="AP11" s="39">
        <v>1</v>
      </c>
      <c r="AQ11" s="39">
        <v>1</v>
      </c>
      <c r="AR11" s="39">
        <v>1</v>
      </c>
      <c r="AS11" s="39">
        <v>1</v>
      </c>
      <c r="AT11" s="39">
        <v>1</v>
      </c>
      <c r="AU11" s="39">
        <v>1</v>
      </c>
      <c r="AV11" s="39">
        <v>1</v>
      </c>
      <c r="AW11" s="39">
        <v>0</v>
      </c>
      <c r="AX11" s="39">
        <v>1</v>
      </c>
      <c r="AY11" s="39">
        <v>1</v>
      </c>
      <c r="AZ11" s="39">
        <v>1</v>
      </c>
      <c r="BA11" s="39">
        <v>1</v>
      </c>
      <c r="BB11" s="39">
        <v>0</v>
      </c>
      <c r="BC11" s="39">
        <v>1</v>
      </c>
      <c r="BD11" s="39">
        <v>1</v>
      </c>
      <c r="BE11" s="39">
        <v>1</v>
      </c>
      <c r="BF11" s="39">
        <v>1</v>
      </c>
      <c r="BG11" s="40">
        <v>1</v>
      </c>
      <c r="BH11" s="41">
        <v>1</v>
      </c>
      <c r="BI11" s="42">
        <v>0</v>
      </c>
      <c r="BJ11" s="42">
        <v>1</v>
      </c>
      <c r="BK11" s="42">
        <v>1</v>
      </c>
      <c r="BL11" s="42">
        <v>1</v>
      </c>
      <c r="BM11" s="42">
        <v>1</v>
      </c>
      <c r="BN11" s="42">
        <v>1</v>
      </c>
      <c r="BO11" s="42">
        <v>1</v>
      </c>
      <c r="BP11" s="42">
        <v>1</v>
      </c>
      <c r="BQ11" s="42">
        <v>1</v>
      </c>
      <c r="BR11" s="42">
        <v>1</v>
      </c>
      <c r="BS11" s="42">
        <v>1</v>
      </c>
      <c r="BT11" s="42">
        <v>1</v>
      </c>
      <c r="BU11" s="42">
        <v>1</v>
      </c>
      <c r="BV11" s="42">
        <v>1</v>
      </c>
      <c r="BW11" s="42">
        <v>1</v>
      </c>
      <c r="BX11" s="42">
        <v>0</v>
      </c>
      <c r="BY11" s="42">
        <v>1</v>
      </c>
      <c r="BZ11" s="42">
        <v>0</v>
      </c>
      <c r="CA11" s="42">
        <v>1</v>
      </c>
      <c r="CB11" s="42">
        <v>1</v>
      </c>
      <c r="CC11" s="42">
        <v>1</v>
      </c>
      <c r="CD11" s="42">
        <v>0</v>
      </c>
      <c r="CE11" s="42">
        <v>1</v>
      </c>
      <c r="CF11" s="42">
        <v>1</v>
      </c>
      <c r="CG11" s="42">
        <v>1</v>
      </c>
      <c r="CH11" s="42">
        <v>1</v>
      </c>
      <c r="CI11" s="42">
        <v>1</v>
      </c>
      <c r="CJ11" s="42">
        <v>0</v>
      </c>
      <c r="CK11" s="42">
        <v>1</v>
      </c>
      <c r="CL11" s="42">
        <v>1</v>
      </c>
      <c r="CM11" s="42">
        <v>1</v>
      </c>
      <c r="CN11" s="42">
        <v>1</v>
      </c>
      <c r="CO11" s="42">
        <v>1</v>
      </c>
      <c r="CP11" s="42">
        <v>0</v>
      </c>
      <c r="CQ11" s="42">
        <v>1</v>
      </c>
      <c r="CR11" s="42">
        <v>0</v>
      </c>
      <c r="CS11" s="42">
        <v>1</v>
      </c>
      <c r="CT11" s="42">
        <v>1</v>
      </c>
      <c r="CU11" s="42">
        <v>1</v>
      </c>
      <c r="CV11" s="42">
        <v>1</v>
      </c>
      <c r="CW11" s="42">
        <v>1</v>
      </c>
      <c r="CX11" s="42">
        <v>1</v>
      </c>
      <c r="CY11" s="42">
        <v>0</v>
      </c>
      <c r="CZ11" s="42">
        <v>1</v>
      </c>
      <c r="DA11" s="42">
        <v>1</v>
      </c>
      <c r="DB11" s="42">
        <v>0</v>
      </c>
      <c r="DC11" s="42">
        <v>0</v>
      </c>
      <c r="DD11" s="42">
        <v>1</v>
      </c>
      <c r="DE11" s="43">
        <v>0</v>
      </c>
    </row>
    <row r="12" spans="1:109" ht="15.6" x14ac:dyDescent="0.3">
      <c r="A12" s="6" t="s">
        <v>18</v>
      </c>
      <c r="B12" s="2" t="s">
        <v>8</v>
      </c>
      <c r="C12" s="3" t="s">
        <v>58</v>
      </c>
      <c r="D12" s="3" t="s">
        <v>59</v>
      </c>
      <c r="E12" s="2" t="s">
        <v>0</v>
      </c>
      <c r="F12" s="4">
        <f t="shared" si="5"/>
        <v>79</v>
      </c>
      <c r="G12" s="7">
        <f t="shared" si="6"/>
        <v>39</v>
      </c>
      <c r="H12" s="46">
        <f t="shared" si="7"/>
        <v>40</v>
      </c>
      <c r="I12" s="5"/>
      <c r="J12" s="39">
        <v>1</v>
      </c>
      <c r="K12" s="39">
        <v>1</v>
      </c>
      <c r="L12" s="39">
        <v>1</v>
      </c>
      <c r="M12" s="39">
        <v>1</v>
      </c>
      <c r="N12" s="39">
        <v>0</v>
      </c>
      <c r="O12" s="39">
        <v>1</v>
      </c>
      <c r="P12" s="39">
        <v>0</v>
      </c>
      <c r="Q12" s="39">
        <v>1</v>
      </c>
      <c r="R12" s="39">
        <v>1</v>
      </c>
      <c r="S12" s="39">
        <v>0</v>
      </c>
      <c r="T12" s="39">
        <v>1</v>
      </c>
      <c r="U12" s="39">
        <v>0</v>
      </c>
      <c r="V12" s="39">
        <v>0</v>
      </c>
      <c r="W12" s="39">
        <v>1</v>
      </c>
      <c r="X12" s="39">
        <v>1</v>
      </c>
      <c r="Y12" s="39">
        <v>0</v>
      </c>
      <c r="Z12" s="39">
        <v>1</v>
      </c>
      <c r="AA12" s="39">
        <v>1</v>
      </c>
      <c r="AB12" s="39">
        <v>1</v>
      </c>
      <c r="AC12" s="39">
        <v>1</v>
      </c>
      <c r="AD12" s="39">
        <v>1</v>
      </c>
      <c r="AE12" s="39">
        <v>0</v>
      </c>
      <c r="AF12" s="39">
        <v>0</v>
      </c>
      <c r="AG12" s="39">
        <v>1</v>
      </c>
      <c r="AH12" s="39">
        <v>1</v>
      </c>
      <c r="AI12" s="39">
        <v>1</v>
      </c>
      <c r="AJ12" s="39">
        <v>1</v>
      </c>
      <c r="AK12" s="39">
        <v>1</v>
      </c>
      <c r="AL12" s="39">
        <v>1</v>
      </c>
      <c r="AM12" s="39">
        <v>1</v>
      </c>
      <c r="AN12" s="39">
        <v>1</v>
      </c>
      <c r="AO12" s="39">
        <v>0</v>
      </c>
      <c r="AP12" s="39">
        <v>1</v>
      </c>
      <c r="AQ12" s="39">
        <v>1</v>
      </c>
      <c r="AR12" s="39">
        <v>1</v>
      </c>
      <c r="AS12" s="39">
        <v>1</v>
      </c>
      <c r="AT12" s="39">
        <v>1</v>
      </c>
      <c r="AU12" s="39">
        <v>1</v>
      </c>
      <c r="AV12" s="39">
        <v>0</v>
      </c>
      <c r="AW12" s="39">
        <v>0</v>
      </c>
      <c r="AX12" s="39">
        <v>1</v>
      </c>
      <c r="AY12" s="39">
        <v>1</v>
      </c>
      <c r="AZ12" s="39">
        <v>1</v>
      </c>
      <c r="BA12" s="39">
        <v>1</v>
      </c>
      <c r="BB12" s="39">
        <v>1</v>
      </c>
      <c r="BC12" s="39">
        <v>1</v>
      </c>
      <c r="BD12" s="39">
        <v>1</v>
      </c>
      <c r="BE12" s="39">
        <v>1</v>
      </c>
      <c r="BF12" s="39">
        <v>1</v>
      </c>
      <c r="BG12" s="40">
        <v>1</v>
      </c>
      <c r="BH12" s="41">
        <v>0</v>
      </c>
      <c r="BI12" s="42">
        <v>1</v>
      </c>
      <c r="BJ12" s="42">
        <v>1</v>
      </c>
      <c r="BK12" s="42">
        <v>1</v>
      </c>
      <c r="BL12" s="42">
        <v>1</v>
      </c>
      <c r="BM12" s="42">
        <v>0</v>
      </c>
      <c r="BN12" s="42">
        <v>1</v>
      </c>
      <c r="BO12" s="42">
        <v>1</v>
      </c>
      <c r="BP12" s="42">
        <v>1</v>
      </c>
      <c r="BQ12" s="42">
        <v>1</v>
      </c>
      <c r="BR12" s="42">
        <v>1</v>
      </c>
      <c r="BS12" s="42">
        <v>1</v>
      </c>
      <c r="BT12" s="42">
        <v>1</v>
      </c>
      <c r="BU12" s="42">
        <v>1</v>
      </c>
      <c r="BV12" s="42">
        <v>1</v>
      </c>
      <c r="BW12" s="42">
        <v>0</v>
      </c>
      <c r="BX12" s="42">
        <v>1</v>
      </c>
      <c r="BY12" s="42">
        <v>1</v>
      </c>
      <c r="BZ12" s="42">
        <v>1</v>
      </c>
      <c r="CA12" s="42">
        <v>1</v>
      </c>
      <c r="CB12" s="42">
        <v>1</v>
      </c>
      <c r="CC12" s="42">
        <v>1</v>
      </c>
      <c r="CD12" s="42">
        <v>0</v>
      </c>
      <c r="CE12" s="42">
        <v>0</v>
      </c>
      <c r="CF12" s="42">
        <v>0</v>
      </c>
      <c r="CG12" s="42">
        <v>1</v>
      </c>
      <c r="CH12" s="42">
        <v>1</v>
      </c>
      <c r="CI12" s="42">
        <v>1</v>
      </c>
      <c r="CJ12" s="42">
        <v>1</v>
      </c>
      <c r="CK12" s="42">
        <v>1</v>
      </c>
      <c r="CL12" s="42">
        <v>0</v>
      </c>
      <c r="CM12" s="42">
        <v>1</v>
      </c>
      <c r="CN12" s="42">
        <v>1</v>
      </c>
      <c r="CO12" s="42">
        <v>1</v>
      </c>
      <c r="CP12" s="42">
        <v>1</v>
      </c>
      <c r="CQ12" s="42">
        <v>0</v>
      </c>
      <c r="CR12" s="42">
        <v>1</v>
      </c>
      <c r="CS12" s="42">
        <v>0</v>
      </c>
      <c r="CT12" s="42">
        <v>1</v>
      </c>
      <c r="CU12" s="42">
        <v>1</v>
      </c>
      <c r="CV12" s="42">
        <v>1</v>
      </c>
      <c r="CW12" s="42">
        <v>1</v>
      </c>
      <c r="CX12" s="42">
        <v>1</v>
      </c>
      <c r="CY12" s="42">
        <v>1</v>
      </c>
      <c r="CZ12" s="42">
        <v>1</v>
      </c>
      <c r="DA12" s="42">
        <v>1</v>
      </c>
      <c r="DB12" s="42">
        <v>1</v>
      </c>
      <c r="DC12" s="42">
        <v>1</v>
      </c>
      <c r="DD12" s="42">
        <v>1</v>
      </c>
      <c r="DE12" s="43">
        <v>0</v>
      </c>
    </row>
    <row r="13" spans="1:109" ht="15.6" x14ac:dyDescent="0.3">
      <c r="A13" s="6" t="s">
        <v>22</v>
      </c>
      <c r="B13" s="2" t="s">
        <v>8</v>
      </c>
      <c r="C13" s="3" t="s">
        <v>62</v>
      </c>
      <c r="D13" s="3" t="s">
        <v>63</v>
      </c>
      <c r="E13" s="2" t="s">
        <v>0</v>
      </c>
      <c r="F13" s="4">
        <f t="shared" si="5"/>
        <v>76</v>
      </c>
      <c r="G13" s="7">
        <f t="shared" si="6"/>
        <v>36</v>
      </c>
      <c r="H13" s="46">
        <f t="shared" si="7"/>
        <v>40</v>
      </c>
      <c r="I13" s="5"/>
      <c r="J13" s="39">
        <v>1</v>
      </c>
      <c r="K13" s="39">
        <v>1</v>
      </c>
      <c r="L13" s="39">
        <v>1</v>
      </c>
      <c r="M13" s="39">
        <v>1</v>
      </c>
      <c r="N13" s="39">
        <v>0</v>
      </c>
      <c r="O13" s="39">
        <v>0</v>
      </c>
      <c r="P13" s="39">
        <v>1</v>
      </c>
      <c r="Q13" s="39">
        <v>1</v>
      </c>
      <c r="R13" s="39">
        <v>1</v>
      </c>
      <c r="S13" s="39">
        <v>0</v>
      </c>
      <c r="T13" s="39">
        <v>0</v>
      </c>
      <c r="U13" s="39">
        <v>0</v>
      </c>
      <c r="V13" s="39">
        <v>1</v>
      </c>
      <c r="W13" s="39">
        <v>0</v>
      </c>
      <c r="X13" s="39">
        <v>1</v>
      </c>
      <c r="Y13" s="39">
        <v>0</v>
      </c>
      <c r="Z13" s="39">
        <v>1</v>
      </c>
      <c r="AA13" s="39">
        <v>0</v>
      </c>
      <c r="AB13" s="39">
        <v>0</v>
      </c>
      <c r="AC13" s="39">
        <v>1</v>
      </c>
      <c r="AD13" s="39">
        <v>1</v>
      </c>
      <c r="AE13" s="39">
        <v>1</v>
      </c>
      <c r="AF13" s="39">
        <v>1</v>
      </c>
      <c r="AG13" s="39">
        <v>1</v>
      </c>
      <c r="AH13" s="39">
        <v>1</v>
      </c>
      <c r="AI13" s="39">
        <v>0</v>
      </c>
      <c r="AJ13" s="39">
        <v>1</v>
      </c>
      <c r="AK13" s="39">
        <v>1</v>
      </c>
      <c r="AL13" s="39">
        <v>0</v>
      </c>
      <c r="AM13" s="39">
        <v>0</v>
      </c>
      <c r="AN13" s="39">
        <v>1</v>
      </c>
      <c r="AO13" s="39">
        <v>1</v>
      </c>
      <c r="AP13" s="39">
        <v>1</v>
      </c>
      <c r="AQ13" s="39">
        <v>1</v>
      </c>
      <c r="AR13" s="39">
        <v>1</v>
      </c>
      <c r="AS13" s="39">
        <v>1</v>
      </c>
      <c r="AT13" s="39">
        <v>1</v>
      </c>
      <c r="AU13" s="39">
        <v>1</v>
      </c>
      <c r="AV13" s="39">
        <v>1</v>
      </c>
      <c r="AW13" s="39">
        <v>0</v>
      </c>
      <c r="AX13" s="39">
        <v>0</v>
      </c>
      <c r="AY13" s="39">
        <v>1</v>
      </c>
      <c r="AZ13" s="39">
        <v>1</v>
      </c>
      <c r="BA13" s="39">
        <v>1</v>
      </c>
      <c r="BB13" s="39">
        <v>1</v>
      </c>
      <c r="BC13" s="39">
        <v>1</v>
      </c>
      <c r="BD13" s="39">
        <v>1</v>
      </c>
      <c r="BE13" s="39">
        <v>1</v>
      </c>
      <c r="BF13" s="39">
        <v>1</v>
      </c>
      <c r="BG13" s="40">
        <v>1</v>
      </c>
      <c r="BH13" s="41">
        <v>1</v>
      </c>
      <c r="BI13" s="42">
        <v>0</v>
      </c>
      <c r="BJ13" s="42">
        <v>1</v>
      </c>
      <c r="BK13" s="42">
        <v>1</v>
      </c>
      <c r="BL13" s="42">
        <v>1</v>
      </c>
      <c r="BM13" s="42">
        <v>1</v>
      </c>
      <c r="BN13" s="42">
        <v>1</v>
      </c>
      <c r="BO13" s="42">
        <v>1</v>
      </c>
      <c r="BP13" s="42">
        <v>1</v>
      </c>
      <c r="BQ13" s="42">
        <v>0</v>
      </c>
      <c r="BR13" s="42">
        <v>1</v>
      </c>
      <c r="BS13" s="42">
        <v>1</v>
      </c>
      <c r="BT13" s="42">
        <v>0</v>
      </c>
      <c r="BU13" s="42">
        <v>0</v>
      </c>
      <c r="BV13" s="42">
        <v>1</v>
      </c>
      <c r="BW13" s="42">
        <v>1</v>
      </c>
      <c r="BX13" s="42">
        <v>1</v>
      </c>
      <c r="BY13" s="42">
        <v>1</v>
      </c>
      <c r="BZ13" s="42">
        <v>1</v>
      </c>
      <c r="CA13" s="42">
        <v>0</v>
      </c>
      <c r="CB13" s="42">
        <v>1</v>
      </c>
      <c r="CC13" s="42">
        <v>1</v>
      </c>
      <c r="CD13" s="42">
        <v>1</v>
      </c>
      <c r="CE13" s="42">
        <v>1</v>
      </c>
      <c r="CF13" s="42">
        <v>1</v>
      </c>
      <c r="CG13" s="42">
        <v>1</v>
      </c>
      <c r="CH13" s="42">
        <v>1</v>
      </c>
      <c r="CI13" s="42">
        <v>0</v>
      </c>
      <c r="CJ13" s="42">
        <v>1</v>
      </c>
      <c r="CK13" s="42">
        <v>1</v>
      </c>
      <c r="CL13" s="42">
        <v>1</v>
      </c>
      <c r="CM13" s="42">
        <v>1</v>
      </c>
      <c r="CN13" s="42">
        <v>1</v>
      </c>
      <c r="CO13" s="42">
        <v>1</v>
      </c>
      <c r="CP13" s="42">
        <v>1</v>
      </c>
      <c r="CQ13" s="42">
        <v>1</v>
      </c>
      <c r="CR13" s="42">
        <v>1</v>
      </c>
      <c r="CS13" s="42">
        <v>0</v>
      </c>
      <c r="CT13" s="42">
        <v>1</v>
      </c>
      <c r="CU13" s="42">
        <v>1</v>
      </c>
      <c r="CV13" s="42">
        <v>1</v>
      </c>
      <c r="CW13" s="42">
        <v>1</v>
      </c>
      <c r="CX13" s="42">
        <v>1</v>
      </c>
      <c r="CY13" s="42">
        <v>1</v>
      </c>
      <c r="CZ13" s="42">
        <v>1</v>
      </c>
      <c r="DA13" s="42">
        <v>1</v>
      </c>
      <c r="DB13" s="42">
        <v>0</v>
      </c>
      <c r="DC13" s="42">
        <v>0</v>
      </c>
      <c r="DD13" s="42">
        <v>1</v>
      </c>
      <c r="DE13" s="43">
        <v>0</v>
      </c>
    </row>
    <row r="14" spans="1:109" ht="15.6" x14ac:dyDescent="0.3">
      <c r="A14" s="6" t="s">
        <v>23</v>
      </c>
      <c r="B14" s="2" t="s">
        <v>8</v>
      </c>
      <c r="C14" s="3" t="s">
        <v>54</v>
      </c>
      <c r="D14" s="3" t="s">
        <v>55</v>
      </c>
      <c r="E14" s="2" t="s">
        <v>0</v>
      </c>
      <c r="F14" s="4">
        <f t="shared" si="5"/>
        <v>74</v>
      </c>
      <c r="G14" s="7">
        <f t="shared" si="6"/>
        <v>41</v>
      </c>
      <c r="H14" s="46">
        <f t="shared" si="7"/>
        <v>33</v>
      </c>
      <c r="I14" s="5"/>
      <c r="J14" s="39">
        <v>1</v>
      </c>
      <c r="K14" s="39">
        <v>1</v>
      </c>
      <c r="L14" s="39">
        <v>1</v>
      </c>
      <c r="M14" s="39">
        <v>1</v>
      </c>
      <c r="N14" s="39">
        <v>1</v>
      </c>
      <c r="O14" s="39">
        <v>0</v>
      </c>
      <c r="P14" s="39">
        <v>1</v>
      </c>
      <c r="Q14" s="39">
        <v>1</v>
      </c>
      <c r="R14" s="39">
        <v>1</v>
      </c>
      <c r="S14" s="39">
        <v>1</v>
      </c>
      <c r="T14" s="39">
        <v>1</v>
      </c>
      <c r="U14" s="39">
        <v>1</v>
      </c>
      <c r="V14" s="39">
        <v>1</v>
      </c>
      <c r="W14" s="39">
        <v>1</v>
      </c>
      <c r="X14" s="39">
        <v>1</v>
      </c>
      <c r="Y14" s="39">
        <v>1</v>
      </c>
      <c r="Z14" s="39">
        <v>0</v>
      </c>
      <c r="AA14" s="39">
        <v>1</v>
      </c>
      <c r="AB14" s="39">
        <v>1</v>
      </c>
      <c r="AC14" s="39">
        <v>1</v>
      </c>
      <c r="AD14" s="39">
        <v>0</v>
      </c>
      <c r="AE14" s="39">
        <v>0</v>
      </c>
      <c r="AF14" s="39">
        <v>1</v>
      </c>
      <c r="AG14" s="39">
        <v>0</v>
      </c>
      <c r="AH14" s="39">
        <v>1</v>
      </c>
      <c r="AI14" s="39">
        <v>1</v>
      </c>
      <c r="AJ14" s="39">
        <v>0</v>
      </c>
      <c r="AK14" s="39">
        <v>0</v>
      </c>
      <c r="AL14" s="39">
        <v>1</v>
      </c>
      <c r="AM14" s="39">
        <v>1</v>
      </c>
      <c r="AN14" s="39">
        <v>1</v>
      </c>
      <c r="AO14" s="39">
        <v>1</v>
      </c>
      <c r="AP14" s="39">
        <v>1</v>
      </c>
      <c r="AQ14" s="39">
        <v>1</v>
      </c>
      <c r="AR14" s="39">
        <v>1</v>
      </c>
      <c r="AS14" s="39">
        <v>1</v>
      </c>
      <c r="AT14" s="39">
        <v>1</v>
      </c>
      <c r="AU14" s="39">
        <v>0</v>
      </c>
      <c r="AV14" s="39">
        <v>1</v>
      </c>
      <c r="AW14" s="39">
        <v>1</v>
      </c>
      <c r="AX14" s="39">
        <v>1</v>
      </c>
      <c r="AY14" s="39">
        <v>1</v>
      </c>
      <c r="AZ14" s="39">
        <v>0</v>
      </c>
      <c r="BA14" s="39">
        <v>1</v>
      </c>
      <c r="BB14" s="39">
        <v>1</v>
      </c>
      <c r="BC14" s="39">
        <v>1</v>
      </c>
      <c r="BD14" s="39">
        <v>1</v>
      </c>
      <c r="BE14" s="39">
        <v>1</v>
      </c>
      <c r="BF14" s="39">
        <v>1</v>
      </c>
      <c r="BG14" s="40">
        <v>1</v>
      </c>
      <c r="BH14" s="41">
        <v>0</v>
      </c>
      <c r="BI14" s="42">
        <v>1</v>
      </c>
      <c r="BJ14" s="42">
        <v>1</v>
      </c>
      <c r="BK14" s="42">
        <v>1</v>
      </c>
      <c r="BL14" s="42">
        <v>1</v>
      </c>
      <c r="BM14" s="42">
        <v>1</v>
      </c>
      <c r="BN14" s="42">
        <v>1</v>
      </c>
      <c r="BO14" s="42">
        <v>1</v>
      </c>
      <c r="BP14" s="42">
        <v>1</v>
      </c>
      <c r="BQ14" s="42">
        <v>1</v>
      </c>
      <c r="BR14" s="42">
        <v>1</v>
      </c>
      <c r="BS14" s="42">
        <v>1</v>
      </c>
      <c r="BT14" s="42">
        <v>1</v>
      </c>
      <c r="BU14" s="42">
        <v>0</v>
      </c>
      <c r="BV14" s="42">
        <v>1</v>
      </c>
      <c r="BW14" s="42">
        <v>1</v>
      </c>
      <c r="BX14" s="42">
        <v>0</v>
      </c>
      <c r="BY14" s="42">
        <v>0</v>
      </c>
      <c r="BZ14" s="42">
        <v>1</v>
      </c>
      <c r="CA14" s="42">
        <v>0</v>
      </c>
      <c r="CB14" s="42">
        <v>1</v>
      </c>
      <c r="CC14" s="42">
        <v>1</v>
      </c>
      <c r="CD14" s="42">
        <v>1</v>
      </c>
      <c r="CE14" s="42">
        <v>1</v>
      </c>
      <c r="CF14" s="42">
        <v>1</v>
      </c>
      <c r="CG14" s="42">
        <v>1</v>
      </c>
      <c r="CH14" s="42">
        <v>1</v>
      </c>
      <c r="CI14" s="42">
        <v>1</v>
      </c>
      <c r="CJ14" s="42">
        <v>0</v>
      </c>
      <c r="CK14" s="42">
        <v>0</v>
      </c>
      <c r="CL14" s="42">
        <v>1</v>
      </c>
      <c r="CM14" s="42">
        <v>0</v>
      </c>
      <c r="CN14" s="42">
        <v>0</v>
      </c>
      <c r="CO14" s="42">
        <v>1</v>
      </c>
      <c r="CP14" s="42">
        <v>0</v>
      </c>
      <c r="CQ14" s="42">
        <v>0</v>
      </c>
      <c r="CR14" s="42">
        <v>0</v>
      </c>
      <c r="CS14" s="42">
        <v>1</v>
      </c>
      <c r="CT14" s="42">
        <v>1</v>
      </c>
      <c r="CU14" s="42">
        <v>1</v>
      </c>
      <c r="CV14" s="42">
        <v>0</v>
      </c>
      <c r="CW14" s="42">
        <v>0</v>
      </c>
      <c r="CX14" s="42">
        <v>0</v>
      </c>
      <c r="CY14" s="42">
        <v>1</v>
      </c>
      <c r="CZ14" s="42">
        <v>1</v>
      </c>
      <c r="DA14" s="42">
        <v>0</v>
      </c>
      <c r="DB14" s="42">
        <v>1</v>
      </c>
      <c r="DC14" s="42">
        <v>1</v>
      </c>
      <c r="DD14" s="42">
        <v>1</v>
      </c>
      <c r="DE14" s="43">
        <v>0</v>
      </c>
    </row>
    <row r="15" spans="1:109" ht="15.6" x14ac:dyDescent="0.3">
      <c r="A15" s="6" t="s">
        <v>26</v>
      </c>
      <c r="B15" s="2" t="s">
        <v>8</v>
      </c>
      <c r="C15" s="3" t="s">
        <v>56</v>
      </c>
      <c r="D15" s="3" t="s">
        <v>57</v>
      </c>
      <c r="E15" s="2" t="s">
        <v>0</v>
      </c>
      <c r="F15" s="4">
        <f t="shared" si="5"/>
        <v>71</v>
      </c>
      <c r="G15" s="7">
        <f t="shared" si="6"/>
        <v>39</v>
      </c>
      <c r="H15" s="46">
        <f t="shared" si="7"/>
        <v>32</v>
      </c>
      <c r="I15" s="5"/>
      <c r="J15" s="39">
        <v>1</v>
      </c>
      <c r="K15" s="39">
        <v>1</v>
      </c>
      <c r="L15" s="39">
        <v>1</v>
      </c>
      <c r="M15" s="39">
        <v>1</v>
      </c>
      <c r="N15" s="39">
        <v>0</v>
      </c>
      <c r="O15" s="39">
        <v>1</v>
      </c>
      <c r="P15" s="39">
        <v>1</v>
      </c>
      <c r="Q15" s="39">
        <v>1</v>
      </c>
      <c r="R15" s="39">
        <v>1</v>
      </c>
      <c r="S15" s="39">
        <v>1</v>
      </c>
      <c r="T15" s="39">
        <v>1</v>
      </c>
      <c r="U15" s="39">
        <v>1</v>
      </c>
      <c r="V15" s="39">
        <v>0</v>
      </c>
      <c r="W15" s="39">
        <v>1</v>
      </c>
      <c r="X15" s="39">
        <v>1</v>
      </c>
      <c r="Y15" s="39">
        <v>0</v>
      </c>
      <c r="Z15" s="39">
        <v>0</v>
      </c>
      <c r="AA15" s="39">
        <v>1</v>
      </c>
      <c r="AB15" s="39">
        <v>0</v>
      </c>
      <c r="AC15" s="39">
        <v>1</v>
      </c>
      <c r="AD15" s="39">
        <v>0</v>
      </c>
      <c r="AE15" s="39">
        <v>1</v>
      </c>
      <c r="AF15" s="39">
        <v>1</v>
      </c>
      <c r="AG15" s="39">
        <v>0</v>
      </c>
      <c r="AH15" s="39">
        <v>1</v>
      </c>
      <c r="AI15" s="39">
        <v>0</v>
      </c>
      <c r="AJ15" s="39">
        <v>1</v>
      </c>
      <c r="AK15" s="39">
        <v>0</v>
      </c>
      <c r="AL15" s="39">
        <v>1</v>
      </c>
      <c r="AM15" s="39">
        <v>1</v>
      </c>
      <c r="AN15" s="39">
        <v>1</v>
      </c>
      <c r="AO15" s="39">
        <v>1</v>
      </c>
      <c r="AP15" s="39">
        <v>1</v>
      </c>
      <c r="AQ15" s="39">
        <v>1</v>
      </c>
      <c r="AR15" s="39">
        <v>1</v>
      </c>
      <c r="AS15" s="39">
        <v>1</v>
      </c>
      <c r="AT15" s="39">
        <v>1</v>
      </c>
      <c r="AU15" s="39">
        <v>1</v>
      </c>
      <c r="AV15" s="39">
        <v>1</v>
      </c>
      <c r="AW15" s="39">
        <v>0</v>
      </c>
      <c r="AX15" s="39">
        <v>1</v>
      </c>
      <c r="AY15" s="39">
        <v>1</v>
      </c>
      <c r="AZ15" s="39">
        <v>1</v>
      </c>
      <c r="BA15" s="39">
        <v>1</v>
      </c>
      <c r="BB15" s="39">
        <v>0</v>
      </c>
      <c r="BC15" s="39">
        <v>1</v>
      </c>
      <c r="BD15" s="39">
        <v>1</v>
      </c>
      <c r="BE15" s="39">
        <v>1</v>
      </c>
      <c r="BF15" s="39">
        <v>1</v>
      </c>
      <c r="BG15" s="40">
        <v>1</v>
      </c>
      <c r="BH15" s="41">
        <v>1</v>
      </c>
      <c r="BI15" s="42">
        <v>0</v>
      </c>
      <c r="BJ15" s="42">
        <v>1</v>
      </c>
      <c r="BK15" s="42">
        <v>1</v>
      </c>
      <c r="BL15" s="42">
        <v>1</v>
      </c>
      <c r="BM15" s="42">
        <v>1</v>
      </c>
      <c r="BN15" s="42">
        <v>1</v>
      </c>
      <c r="BO15" s="42">
        <v>0</v>
      </c>
      <c r="BP15" s="42">
        <v>0</v>
      </c>
      <c r="BQ15" s="42">
        <v>1</v>
      </c>
      <c r="BR15" s="42">
        <v>1</v>
      </c>
      <c r="BS15" s="42">
        <v>0</v>
      </c>
      <c r="BT15" s="42">
        <v>0</v>
      </c>
      <c r="BU15" s="42">
        <v>0</v>
      </c>
      <c r="BV15" s="42">
        <v>1</v>
      </c>
      <c r="BW15" s="42">
        <v>0</v>
      </c>
      <c r="BX15" s="42">
        <v>1</v>
      </c>
      <c r="BY15" s="42">
        <v>1</v>
      </c>
      <c r="BZ15" s="42">
        <v>0</v>
      </c>
      <c r="CA15" s="42">
        <v>1</v>
      </c>
      <c r="CB15" s="42">
        <v>0</v>
      </c>
      <c r="CC15" s="42">
        <v>1</v>
      </c>
      <c r="CD15" s="42">
        <v>1</v>
      </c>
      <c r="CE15" s="42">
        <v>1</v>
      </c>
      <c r="CF15" s="42">
        <v>1</v>
      </c>
      <c r="CG15" s="42">
        <v>1</v>
      </c>
      <c r="CH15" s="42">
        <v>1</v>
      </c>
      <c r="CI15" s="42">
        <v>1</v>
      </c>
      <c r="CJ15" s="42">
        <v>1</v>
      </c>
      <c r="CK15" s="42">
        <v>1</v>
      </c>
      <c r="CL15" s="42">
        <v>1</v>
      </c>
      <c r="CM15" s="42">
        <v>1</v>
      </c>
      <c r="CN15" s="42">
        <v>1</v>
      </c>
      <c r="CO15" s="42">
        <v>0</v>
      </c>
      <c r="CP15" s="42">
        <v>1</v>
      </c>
      <c r="CQ15" s="42">
        <v>0</v>
      </c>
      <c r="CR15" s="42">
        <v>1</v>
      </c>
      <c r="CS15" s="42">
        <v>0</v>
      </c>
      <c r="CT15" s="42">
        <v>1</v>
      </c>
      <c r="CU15" s="42">
        <v>1</v>
      </c>
      <c r="CV15" s="42">
        <v>0</v>
      </c>
      <c r="CW15" s="42">
        <v>1</v>
      </c>
      <c r="CX15" s="42">
        <v>0</v>
      </c>
      <c r="CY15" s="42">
        <v>0</v>
      </c>
      <c r="CZ15" s="42">
        <v>0</v>
      </c>
      <c r="DA15" s="42">
        <v>1</v>
      </c>
      <c r="DB15" s="42">
        <v>0</v>
      </c>
      <c r="DC15" s="42">
        <v>0</v>
      </c>
      <c r="DD15" s="42">
        <v>1</v>
      </c>
      <c r="DE15" s="43">
        <v>1</v>
      </c>
    </row>
    <row r="16" spans="1:109" ht="15.6" x14ac:dyDescent="0.3">
      <c r="A16" s="6" t="s">
        <v>92</v>
      </c>
      <c r="B16" s="2" t="s">
        <v>15</v>
      </c>
      <c r="C16" s="3" t="s">
        <v>60</v>
      </c>
      <c r="D16" s="3" t="s">
        <v>61</v>
      </c>
      <c r="E16" s="2" t="s">
        <v>0</v>
      </c>
      <c r="F16" s="4">
        <f t="shared" si="5"/>
        <v>70</v>
      </c>
      <c r="G16" s="7">
        <f t="shared" si="6"/>
        <v>38</v>
      </c>
      <c r="H16" s="46">
        <f t="shared" si="7"/>
        <v>32</v>
      </c>
      <c r="I16" s="5"/>
      <c r="J16" s="39">
        <v>1</v>
      </c>
      <c r="K16" s="39">
        <v>1</v>
      </c>
      <c r="L16" s="39">
        <v>1</v>
      </c>
      <c r="M16" s="39">
        <v>1</v>
      </c>
      <c r="N16" s="39">
        <v>1</v>
      </c>
      <c r="O16" s="39">
        <v>0</v>
      </c>
      <c r="P16" s="39">
        <v>1</v>
      </c>
      <c r="Q16" s="39">
        <v>1</v>
      </c>
      <c r="R16" s="39">
        <v>1</v>
      </c>
      <c r="S16" s="39">
        <v>0</v>
      </c>
      <c r="T16" s="39">
        <v>1</v>
      </c>
      <c r="U16" s="39">
        <v>1</v>
      </c>
      <c r="V16" s="39">
        <v>1</v>
      </c>
      <c r="W16" s="39">
        <v>1</v>
      </c>
      <c r="X16" s="39">
        <v>1</v>
      </c>
      <c r="Y16" s="39">
        <v>0</v>
      </c>
      <c r="Z16" s="39">
        <v>0</v>
      </c>
      <c r="AA16" s="39">
        <v>0</v>
      </c>
      <c r="AB16" s="39">
        <v>1</v>
      </c>
      <c r="AC16" s="39">
        <v>1</v>
      </c>
      <c r="AD16" s="39">
        <v>1</v>
      </c>
      <c r="AE16" s="39">
        <v>1</v>
      </c>
      <c r="AF16" s="39">
        <v>1</v>
      </c>
      <c r="AG16" s="39">
        <v>1</v>
      </c>
      <c r="AH16" s="39">
        <v>1</v>
      </c>
      <c r="AI16" s="39">
        <v>0</v>
      </c>
      <c r="AJ16" s="39">
        <v>0</v>
      </c>
      <c r="AK16" s="39">
        <v>1</v>
      </c>
      <c r="AL16" s="39">
        <v>1</v>
      </c>
      <c r="AM16" s="39">
        <v>0</v>
      </c>
      <c r="AN16" s="39">
        <v>1</v>
      </c>
      <c r="AO16" s="39">
        <v>0</v>
      </c>
      <c r="AP16" s="39">
        <v>1</v>
      </c>
      <c r="AQ16" s="39">
        <v>1</v>
      </c>
      <c r="AR16" s="39">
        <v>0</v>
      </c>
      <c r="AS16" s="39">
        <v>1</v>
      </c>
      <c r="AT16" s="39">
        <v>1</v>
      </c>
      <c r="AU16" s="39">
        <v>1</v>
      </c>
      <c r="AV16" s="39">
        <v>0</v>
      </c>
      <c r="AW16" s="39">
        <v>0</v>
      </c>
      <c r="AX16" s="39">
        <v>1</v>
      </c>
      <c r="AY16" s="39">
        <v>1</v>
      </c>
      <c r="AZ16" s="39">
        <v>1</v>
      </c>
      <c r="BA16" s="39">
        <v>1</v>
      </c>
      <c r="BB16" s="39">
        <v>1</v>
      </c>
      <c r="BC16" s="39">
        <v>1</v>
      </c>
      <c r="BD16" s="39">
        <v>1</v>
      </c>
      <c r="BE16" s="39">
        <v>1</v>
      </c>
      <c r="BF16" s="39">
        <v>1</v>
      </c>
      <c r="BG16" s="40">
        <v>1</v>
      </c>
      <c r="BH16" s="41">
        <v>0</v>
      </c>
      <c r="BI16" s="42">
        <v>1</v>
      </c>
      <c r="BJ16" s="42">
        <v>1</v>
      </c>
      <c r="BK16" s="42">
        <v>0</v>
      </c>
      <c r="BL16" s="42">
        <v>0</v>
      </c>
      <c r="BM16" s="42">
        <v>1</v>
      </c>
      <c r="BN16" s="42">
        <v>0</v>
      </c>
      <c r="BO16" s="42">
        <v>1</v>
      </c>
      <c r="BP16" s="42">
        <v>1</v>
      </c>
      <c r="BQ16" s="42">
        <v>1</v>
      </c>
      <c r="BR16" s="42">
        <v>0</v>
      </c>
      <c r="BS16" s="42">
        <v>0</v>
      </c>
      <c r="BT16" s="42">
        <v>0</v>
      </c>
      <c r="BU16" s="42">
        <v>1</v>
      </c>
      <c r="BV16" s="42">
        <v>1</v>
      </c>
      <c r="BW16" s="42">
        <v>0</v>
      </c>
      <c r="BX16" s="42">
        <v>1</v>
      </c>
      <c r="BY16" s="42">
        <v>0</v>
      </c>
      <c r="BZ16" s="42">
        <v>0</v>
      </c>
      <c r="CA16" s="42">
        <v>1</v>
      </c>
      <c r="CB16" s="42">
        <v>1</v>
      </c>
      <c r="CC16" s="42">
        <v>1</v>
      </c>
      <c r="CD16" s="42">
        <v>1</v>
      </c>
      <c r="CE16" s="42">
        <v>0</v>
      </c>
      <c r="CF16" s="42">
        <v>1</v>
      </c>
      <c r="CG16" s="42">
        <v>1</v>
      </c>
      <c r="CH16" s="42">
        <v>1</v>
      </c>
      <c r="CI16" s="42">
        <v>1</v>
      </c>
      <c r="CJ16" s="42">
        <v>1</v>
      </c>
      <c r="CK16" s="42">
        <v>0</v>
      </c>
      <c r="CL16" s="42">
        <v>0</v>
      </c>
      <c r="CM16" s="42">
        <v>1</v>
      </c>
      <c r="CN16" s="42">
        <v>1</v>
      </c>
      <c r="CO16" s="42">
        <v>0</v>
      </c>
      <c r="CP16" s="42">
        <v>1</v>
      </c>
      <c r="CQ16" s="42">
        <v>1</v>
      </c>
      <c r="CR16" s="42">
        <v>1</v>
      </c>
      <c r="CS16" s="42">
        <v>0</v>
      </c>
      <c r="CT16" s="42">
        <v>1</v>
      </c>
      <c r="CU16" s="42">
        <v>0</v>
      </c>
      <c r="CV16" s="42">
        <v>1</v>
      </c>
      <c r="CW16" s="42">
        <v>1</v>
      </c>
      <c r="CX16" s="42">
        <v>1</v>
      </c>
      <c r="CY16" s="42">
        <v>0</v>
      </c>
      <c r="CZ16" s="42">
        <v>0</v>
      </c>
      <c r="DA16" s="42">
        <v>1</v>
      </c>
      <c r="DB16" s="42">
        <v>1</v>
      </c>
      <c r="DC16" s="42">
        <v>1</v>
      </c>
      <c r="DD16" s="42">
        <v>1</v>
      </c>
      <c r="DE16" s="43">
        <v>1</v>
      </c>
    </row>
    <row r="17" spans="1:110" ht="15.6" x14ac:dyDescent="0.3">
      <c r="A17" s="6" t="s">
        <v>92</v>
      </c>
      <c r="B17" s="2" t="s">
        <v>8</v>
      </c>
      <c r="C17" s="3" t="s">
        <v>65</v>
      </c>
      <c r="D17" s="3" t="s">
        <v>66</v>
      </c>
      <c r="E17" s="2" t="s">
        <v>0</v>
      </c>
      <c r="F17" s="4">
        <f t="shared" si="5"/>
        <v>70</v>
      </c>
      <c r="G17" s="7">
        <f t="shared" si="6"/>
        <v>34</v>
      </c>
      <c r="H17" s="46">
        <f t="shared" si="7"/>
        <v>36</v>
      </c>
      <c r="I17" s="5"/>
      <c r="J17" s="39">
        <v>1</v>
      </c>
      <c r="K17" s="39">
        <v>1</v>
      </c>
      <c r="L17" s="39">
        <v>1</v>
      </c>
      <c r="M17" s="39">
        <v>0</v>
      </c>
      <c r="N17" s="39">
        <v>1</v>
      </c>
      <c r="O17" s="39">
        <v>1</v>
      </c>
      <c r="P17" s="39">
        <v>0</v>
      </c>
      <c r="Q17" s="39">
        <v>0</v>
      </c>
      <c r="R17" s="39">
        <v>1</v>
      </c>
      <c r="S17" s="39">
        <v>1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1</v>
      </c>
      <c r="Z17" s="39">
        <v>1</v>
      </c>
      <c r="AA17" s="39">
        <v>1</v>
      </c>
      <c r="AB17" s="39">
        <v>1</v>
      </c>
      <c r="AC17" s="39">
        <v>1</v>
      </c>
      <c r="AD17" s="39">
        <v>0</v>
      </c>
      <c r="AE17" s="39">
        <v>1</v>
      </c>
      <c r="AF17" s="39">
        <v>1</v>
      </c>
      <c r="AG17" s="39">
        <v>1</v>
      </c>
      <c r="AH17" s="39">
        <v>1</v>
      </c>
      <c r="AI17" s="39">
        <v>0</v>
      </c>
      <c r="AJ17" s="39">
        <v>0</v>
      </c>
      <c r="AK17" s="39">
        <v>1</v>
      </c>
      <c r="AL17" s="39">
        <v>0</v>
      </c>
      <c r="AM17" s="39">
        <v>1</v>
      </c>
      <c r="AN17" s="39">
        <v>1</v>
      </c>
      <c r="AO17" s="39">
        <v>1</v>
      </c>
      <c r="AP17" s="39">
        <v>0</v>
      </c>
      <c r="AQ17" s="39">
        <v>1</v>
      </c>
      <c r="AR17" s="39">
        <v>1</v>
      </c>
      <c r="AS17" s="39">
        <v>0</v>
      </c>
      <c r="AT17" s="39">
        <v>0</v>
      </c>
      <c r="AU17" s="39">
        <v>1</v>
      </c>
      <c r="AV17" s="39">
        <v>0</v>
      </c>
      <c r="AW17" s="39">
        <v>1</v>
      </c>
      <c r="AX17" s="39">
        <v>1</v>
      </c>
      <c r="AY17" s="39">
        <v>1</v>
      </c>
      <c r="AZ17" s="39">
        <v>1</v>
      </c>
      <c r="BA17" s="39">
        <v>1</v>
      </c>
      <c r="BB17" s="39">
        <v>1</v>
      </c>
      <c r="BC17" s="39">
        <v>1</v>
      </c>
      <c r="BD17" s="39">
        <v>1</v>
      </c>
      <c r="BE17" s="39">
        <v>1</v>
      </c>
      <c r="BF17" s="39">
        <v>1</v>
      </c>
      <c r="BG17" s="40">
        <v>1</v>
      </c>
      <c r="BH17" s="41">
        <v>1</v>
      </c>
      <c r="BI17" s="42">
        <v>1</v>
      </c>
      <c r="BJ17" s="42">
        <v>1</v>
      </c>
      <c r="BK17" s="42">
        <v>0</v>
      </c>
      <c r="BL17" s="42">
        <v>0</v>
      </c>
      <c r="BM17" s="42">
        <v>0</v>
      </c>
      <c r="BN17" s="42">
        <v>1</v>
      </c>
      <c r="BO17" s="42">
        <v>0</v>
      </c>
      <c r="BP17" s="42">
        <v>0</v>
      </c>
      <c r="BQ17" s="42">
        <v>1</v>
      </c>
      <c r="BR17" s="42">
        <v>1</v>
      </c>
      <c r="BS17" s="42">
        <v>0</v>
      </c>
      <c r="BT17" s="42">
        <v>1</v>
      </c>
      <c r="BU17" s="42">
        <v>0</v>
      </c>
      <c r="BV17" s="42">
        <v>1</v>
      </c>
      <c r="BW17" s="42">
        <v>0</v>
      </c>
      <c r="BX17" s="42">
        <v>1</v>
      </c>
      <c r="BY17" s="42">
        <v>0</v>
      </c>
      <c r="BZ17" s="42">
        <v>1</v>
      </c>
      <c r="CA17" s="42">
        <v>1</v>
      </c>
      <c r="CB17" s="42">
        <v>1</v>
      </c>
      <c r="CC17" s="42">
        <v>0</v>
      </c>
      <c r="CD17" s="42">
        <v>1</v>
      </c>
      <c r="CE17" s="42">
        <v>1</v>
      </c>
      <c r="CF17" s="42">
        <v>1</v>
      </c>
      <c r="CG17" s="42">
        <v>1</v>
      </c>
      <c r="CH17" s="42">
        <v>1</v>
      </c>
      <c r="CI17" s="42">
        <v>1</v>
      </c>
      <c r="CJ17" s="42">
        <v>1</v>
      </c>
      <c r="CK17" s="42">
        <v>1</v>
      </c>
      <c r="CL17" s="42">
        <v>1</v>
      </c>
      <c r="CM17" s="42">
        <v>1</v>
      </c>
      <c r="CN17" s="42">
        <v>1</v>
      </c>
      <c r="CO17" s="42">
        <v>1</v>
      </c>
      <c r="CP17" s="42">
        <v>1</v>
      </c>
      <c r="CQ17" s="42">
        <v>0</v>
      </c>
      <c r="CR17" s="42">
        <v>1</v>
      </c>
      <c r="CS17" s="42">
        <v>1</v>
      </c>
      <c r="CT17" s="42">
        <v>1</v>
      </c>
      <c r="CU17" s="42">
        <v>0</v>
      </c>
      <c r="CV17" s="42">
        <v>1</v>
      </c>
      <c r="CW17" s="42">
        <v>1</v>
      </c>
      <c r="CX17" s="42">
        <v>1</v>
      </c>
      <c r="CY17" s="42">
        <v>1</v>
      </c>
      <c r="CZ17" s="42">
        <v>1</v>
      </c>
      <c r="DA17" s="42">
        <v>1</v>
      </c>
      <c r="DB17" s="42">
        <v>1</v>
      </c>
      <c r="DC17" s="42">
        <v>0</v>
      </c>
      <c r="DD17" s="42">
        <v>1</v>
      </c>
      <c r="DE17" s="43">
        <v>0</v>
      </c>
    </row>
    <row r="18" spans="1:110" ht="15.6" x14ac:dyDescent="0.3">
      <c r="A18" s="6" t="s">
        <v>83</v>
      </c>
      <c r="B18" s="2" t="s">
        <v>15</v>
      </c>
      <c r="C18" s="3" t="s">
        <v>45</v>
      </c>
      <c r="D18" s="3" t="s">
        <v>47</v>
      </c>
      <c r="E18" s="2" t="s">
        <v>0</v>
      </c>
      <c r="F18" s="4">
        <f t="shared" si="5"/>
        <v>69</v>
      </c>
      <c r="G18" s="7">
        <f t="shared" si="6"/>
        <v>38</v>
      </c>
      <c r="H18" s="46">
        <f t="shared" si="7"/>
        <v>31</v>
      </c>
      <c r="I18" s="5"/>
      <c r="J18" s="39">
        <v>1</v>
      </c>
      <c r="K18" s="39">
        <v>0</v>
      </c>
      <c r="L18" s="39">
        <v>1</v>
      </c>
      <c r="M18" s="39">
        <v>1</v>
      </c>
      <c r="N18" s="39">
        <v>1</v>
      </c>
      <c r="O18" s="39">
        <v>1</v>
      </c>
      <c r="P18" s="39">
        <v>1</v>
      </c>
      <c r="Q18" s="39">
        <v>1</v>
      </c>
      <c r="R18" s="39">
        <v>1</v>
      </c>
      <c r="S18" s="39">
        <v>0</v>
      </c>
      <c r="T18" s="39">
        <v>1</v>
      </c>
      <c r="U18" s="39">
        <v>1</v>
      </c>
      <c r="V18" s="39">
        <v>1</v>
      </c>
      <c r="W18" s="39">
        <v>1</v>
      </c>
      <c r="X18" s="39">
        <v>1</v>
      </c>
      <c r="Y18" s="39">
        <v>1</v>
      </c>
      <c r="Z18" s="39">
        <v>1</v>
      </c>
      <c r="AA18" s="39">
        <v>0</v>
      </c>
      <c r="AB18" s="39">
        <v>0</v>
      </c>
      <c r="AC18" s="39">
        <v>1</v>
      </c>
      <c r="AD18" s="39">
        <v>1</v>
      </c>
      <c r="AE18" s="39">
        <v>1</v>
      </c>
      <c r="AF18" s="39">
        <v>1</v>
      </c>
      <c r="AG18" s="39">
        <v>1</v>
      </c>
      <c r="AH18" s="39">
        <v>0</v>
      </c>
      <c r="AI18" s="39">
        <v>0</v>
      </c>
      <c r="AJ18" s="39">
        <v>0</v>
      </c>
      <c r="AK18" s="39">
        <v>1</v>
      </c>
      <c r="AL18" s="39">
        <v>1</v>
      </c>
      <c r="AM18" s="39">
        <v>1</v>
      </c>
      <c r="AN18" s="39">
        <v>1</v>
      </c>
      <c r="AO18" s="39">
        <v>0</v>
      </c>
      <c r="AP18" s="39">
        <v>0</v>
      </c>
      <c r="AQ18" s="39">
        <v>1</v>
      </c>
      <c r="AR18" s="39">
        <v>1</v>
      </c>
      <c r="AS18" s="39">
        <v>0</v>
      </c>
      <c r="AT18" s="39">
        <v>1</v>
      </c>
      <c r="AU18" s="39">
        <v>1</v>
      </c>
      <c r="AV18" s="39">
        <v>1</v>
      </c>
      <c r="AW18" s="39">
        <v>0</v>
      </c>
      <c r="AX18" s="39">
        <v>1</v>
      </c>
      <c r="AY18" s="39">
        <v>1</v>
      </c>
      <c r="AZ18" s="39">
        <v>0</v>
      </c>
      <c r="BA18" s="39">
        <v>1</v>
      </c>
      <c r="BB18" s="39">
        <v>1</v>
      </c>
      <c r="BC18" s="39">
        <v>1</v>
      </c>
      <c r="BD18" s="39">
        <v>1</v>
      </c>
      <c r="BE18" s="39">
        <v>1</v>
      </c>
      <c r="BF18" s="39">
        <v>1</v>
      </c>
      <c r="BG18" s="40">
        <v>1</v>
      </c>
      <c r="BH18" s="41">
        <v>0</v>
      </c>
      <c r="BI18" s="42">
        <v>1</v>
      </c>
      <c r="BJ18" s="42">
        <v>1</v>
      </c>
      <c r="BK18" s="42">
        <v>1</v>
      </c>
      <c r="BL18" s="42">
        <v>1</v>
      </c>
      <c r="BM18" s="42">
        <v>1</v>
      </c>
      <c r="BN18" s="42">
        <v>0</v>
      </c>
      <c r="BO18" s="42">
        <v>0</v>
      </c>
      <c r="BP18" s="42">
        <v>1</v>
      </c>
      <c r="BQ18" s="42">
        <v>1</v>
      </c>
      <c r="BR18" s="42">
        <v>0</v>
      </c>
      <c r="BS18" s="42">
        <v>0</v>
      </c>
      <c r="BT18" s="42">
        <v>0</v>
      </c>
      <c r="BU18" s="42">
        <v>1</v>
      </c>
      <c r="BV18" s="42">
        <v>0</v>
      </c>
      <c r="BW18" s="42">
        <v>1</v>
      </c>
      <c r="BX18" s="42">
        <v>0</v>
      </c>
      <c r="BY18" s="42">
        <v>1</v>
      </c>
      <c r="BZ18" s="42">
        <v>1</v>
      </c>
      <c r="CA18" s="42">
        <v>1</v>
      </c>
      <c r="CB18" s="42">
        <v>1</v>
      </c>
      <c r="CC18" s="42">
        <v>1</v>
      </c>
      <c r="CD18" s="42">
        <v>1</v>
      </c>
      <c r="CE18" s="42">
        <v>0</v>
      </c>
      <c r="CF18" s="42">
        <v>1</v>
      </c>
      <c r="CG18" s="42">
        <v>1</v>
      </c>
      <c r="CH18" s="42">
        <v>1</v>
      </c>
      <c r="CI18" s="42">
        <v>1</v>
      </c>
      <c r="CJ18" s="42">
        <v>1</v>
      </c>
      <c r="CK18" s="42">
        <v>1</v>
      </c>
      <c r="CL18" s="42">
        <v>0</v>
      </c>
      <c r="CM18" s="42">
        <v>1</v>
      </c>
      <c r="CN18" s="42">
        <v>1</v>
      </c>
      <c r="CO18" s="42">
        <v>0</v>
      </c>
      <c r="CP18" s="42">
        <v>1</v>
      </c>
      <c r="CQ18" s="42">
        <v>0</v>
      </c>
      <c r="CR18" s="42">
        <v>0</v>
      </c>
      <c r="CS18" s="42">
        <v>1</v>
      </c>
      <c r="CT18" s="42">
        <v>1</v>
      </c>
      <c r="CU18" s="42">
        <v>0</v>
      </c>
      <c r="CV18" s="42">
        <v>0</v>
      </c>
      <c r="CW18" s="42">
        <v>0</v>
      </c>
      <c r="CX18" s="42">
        <v>0</v>
      </c>
      <c r="CY18" s="42">
        <v>0</v>
      </c>
      <c r="CZ18" s="42">
        <v>1</v>
      </c>
      <c r="DA18" s="42">
        <v>1</v>
      </c>
      <c r="DB18" s="42">
        <v>1</v>
      </c>
      <c r="DC18" s="42">
        <v>1</v>
      </c>
      <c r="DD18" s="42">
        <v>0</v>
      </c>
      <c r="DE18" s="43">
        <v>1</v>
      </c>
    </row>
    <row r="19" spans="1:110" ht="15.6" x14ac:dyDescent="0.3">
      <c r="A19" s="6" t="s">
        <v>88</v>
      </c>
      <c r="B19" s="2" t="s">
        <v>8</v>
      </c>
      <c r="C19" s="3" t="s">
        <v>42</v>
      </c>
      <c r="D19" s="3" t="s">
        <v>43</v>
      </c>
      <c r="E19" s="2" t="s">
        <v>0</v>
      </c>
      <c r="F19" s="4">
        <f t="shared" si="5"/>
        <v>68</v>
      </c>
      <c r="G19" s="7">
        <f t="shared" si="6"/>
        <v>33</v>
      </c>
      <c r="H19" s="46">
        <f t="shared" si="7"/>
        <v>35</v>
      </c>
      <c r="I19" s="5"/>
      <c r="J19" s="39">
        <v>1</v>
      </c>
      <c r="K19" s="39">
        <v>1</v>
      </c>
      <c r="L19" s="39">
        <v>1</v>
      </c>
      <c r="M19" s="39">
        <v>1</v>
      </c>
      <c r="N19" s="39">
        <v>1</v>
      </c>
      <c r="O19" s="39">
        <v>1</v>
      </c>
      <c r="P19" s="39">
        <v>1</v>
      </c>
      <c r="Q19" s="39">
        <v>0</v>
      </c>
      <c r="R19" s="39">
        <v>0</v>
      </c>
      <c r="S19" s="39">
        <v>1</v>
      </c>
      <c r="T19" s="39">
        <v>0</v>
      </c>
      <c r="U19" s="39">
        <v>0</v>
      </c>
      <c r="V19" s="39">
        <v>0</v>
      </c>
      <c r="W19" s="39">
        <v>1</v>
      </c>
      <c r="X19" s="39">
        <v>0</v>
      </c>
      <c r="Y19" s="39">
        <v>0</v>
      </c>
      <c r="Z19" s="39">
        <v>1</v>
      </c>
      <c r="AA19" s="39">
        <v>1</v>
      </c>
      <c r="AB19" s="39">
        <v>1</v>
      </c>
      <c r="AC19" s="39">
        <v>1</v>
      </c>
      <c r="AD19" s="39">
        <v>1</v>
      </c>
      <c r="AE19" s="39">
        <v>1</v>
      </c>
      <c r="AF19" s="39">
        <v>1</v>
      </c>
      <c r="AG19" s="39">
        <v>1</v>
      </c>
      <c r="AH19" s="39">
        <v>1</v>
      </c>
      <c r="AI19" s="39">
        <v>0</v>
      </c>
      <c r="AJ19" s="39">
        <v>0</v>
      </c>
      <c r="AK19" s="39">
        <v>0</v>
      </c>
      <c r="AL19" s="39">
        <v>0</v>
      </c>
      <c r="AM19" s="39">
        <v>1</v>
      </c>
      <c r="AN19" s="39">
        <v>0</v>
      </c>
      <c r="AO19" s="39">
        <v>1</v>
      </c>
      <c r="AP19" s="39">
        <v>1</v>
      </c>
      <c r="AQ19" s="39">
        <v>1</v>
      </c>
      <c r="AR19" s="39">
        <v>1</v>
      </c>
      <c r="AS19" s="39">
        <v>1</v>
      </c>
      <c r="AT19" s="39">
        <v>1</v>
      </c>
      <c r="AU19" s="39">
        <v>0</v>
      </c>
      <c r="AV19" s="39">
        <v>0</v>
      </c>
      <c r="AW19" s="39">
        <v>0</v>
      </c>
      <c r="AX19" s="39">
        <v>1</v>
      </c>
      <c r="AY19" s="39">
        <v>0</v>
      </c>
      <c r="AZ19" s="39">
        <v>1</v>
      </c>
      <c r="BA19" s="39">
        <v>1</v>
      </c>
      <c r="BB19" s="39">
        <v>1</v>
      </c>
      <c r="BC19" s="39">
        <v>0</v>
      </c>
      <c r="BD19" s="39">
        <v>1</v>
      </c>
      <c r="BE19" s="39">
        <v>1</v>
      </c>
      <c r="BF19" s="39">
        <v>1</v>
      </c>
      <c r="BG19" s="40">
        <v>1</v>
      </c>
      <c r="BH19" s="41">
        <v>1</v>
      </c>
      <c r="BI19" s="42">
        <v>1</v>
      </c>
      <c r="BJ19" s="42">
        <v>1</v>
      </c>
      <c r="BK19" s="42">
        <v>1</v>
      </c>
      <c r="BL19" s="42">
        <v>1</v>
      </c>
      <c r="BM19" s="42">
        <v>1</v>
      </c>
      <c r="BN19" s="42">
        <v>1</v>
      </c>
      <c r="BO19" s="42">
        <v>1</v>
      </c>
      <c r="BP19" s="42">
        <v>0</v>
      </c>
      <c r="BQ19" s="42">
        <v>1</v>
      </c>
      <c r="BR19" s="42">
        <v>0</v>
      </c>
      <c r="BS19" s="42">
        <v>0</v>
      </c>
      <c r="BT19" s="42">
        <v>1</v>
      </c>
      <c r="BU19" s="42">
        <v>1</v>
      </c>
      <c r="BV19" s="42">
        <v>0</v>
      </c>
      <c r="BW19" s="42">
        <v>1</v>
      </c>
      <c r="BX19" s="42">
        <v>1</v>
      </c>
      <c r="BY19" s="42">
        <v>0</v>
      </c>
      <c r="BZ19" s="42">
        <v>1</v>
      </c>
      <c r="CA19" s="42">
        <v>1</v>
      </c>
      <c r="CB19" s="42">
        <v>1</v>
      </c>
      <c r="CC19" s="42">
        <v>1</v>
      </c>
      <c r="CD19" s="42">
        <v>1</v>
      </c>
      <c r="CE19" s="42">
        <v>1</v>
      </c>
      <c r="CF19" s="42">
        <v>0</v>
      </c>
      <c r="CG19" s="42">
        <v>1</v>
      </c>
      <c r="CH19" s="42">
        <v>1</v>
      </c>
      <c r="CI19" s="42">
        <v>1</v>
      </c>
      <c r="CJ19" s="42">
        <v>0</v>
      </c>
      <c r="CK19" s="42">
        <v>0</v>
      </c>
      <c r="CL19" s="42">
        <v>1</v>
      </c>
      <c r="CM19" s="42">
        <v>0</v>
      </c>
      <c r="CN19" s="42">
        <v>0</v>
      </c>
      <c r="CO19" s="42">
        <v>1</v>
      </c>
      <c r="CP19" s="42">
        <v>1</v>
      </c>
      <c r="CQ19" s="42">
        <v>0</v>
      </c>
      <c r="CR19" s="42">
        <v>1</v>
      </c>
      <c r="CS19" s="42">
        <v>1</v>
      </c>
      <c r="CT19" s="42">
        <v>1</v>
      </c>
      <c r="CU19" s="42">
        <v>0</v>
      </c>
      <c r="CV19" s="42">
        <v>1</v>
      </c>
      <c r="CW19" s="42">
        <v>1</v>
      </c>
      <c r="CX19" s="42">
        <v>1</v>
      </c>
      <c r="CY19" s="42">
        <v>0</v>
      </c>
      <c r="CZ19" s="42">
        <v>1</v>
      </c>
      <c r="DA19" s="42">
        <v>1</v>
      </c>
      <c r="DB19" s="42">
        <v>0</v>
      </c>
      <c r="DC19" s="42">
        <v>0</v>
      </c>
      <c r="DD19" s="42">
        <v>1</v>
      </c>
      <c r="DE19" s="43">
        <v>1</v>
      </c>
    </row>
    <row r="20" spans="1:110" ht="15.6" x14ac:dyDescent="0.3">
      <c r="A20" s="6" t="s">
        <v>89</v>
      </c>
      <c r="B20" s="2" t="s">
        <v>8</v>
      </c>
      <c r="C20" s="3" t="s">
        <v>71</v>
      </c>
      <c r="D20" s="3" t="s">
        <v>72</v>
      </c>
      <c r="E20" s="2" t="s">
        <v>0</v>
      </c>
      <c r="F20" s="4">
        <f t="shared" si="5"/>
        <v>61</v>
      </c>
      <c r="G20" s="7">
        <f t="shared" si="6"/>
        <v>34</v>
      </c>
      <c r="H20" s="46">
        <f t="shared" si="7"/>
        <v>27</v>
      </c>
      <c r="I20" s="5"/>
      <c r="J20" s="39">
        <v>1</v>
      </c>
      <c r="K20" s="39">
        <v>1</v>
      </c>
      <c r="L20" s="39">
        <v>0</v>
      </c>
      <c r="M20" s="39">
        <v>1</v>
      </c>
      <c r="N20" s="39">
        <v>1</v>
      </c>
      <c r="O20" s="39">
        <v>1</v>
      </c>
      <c r="P20" s="39">
        <v>1</v>
      </c>
      <c r="Q20" s="39">
        <v>1</v>
      </c>
      <c r="R20" s="39">
        <v>1</v>
      </c>
      <c r="S20" s="39">
        <v>1</v>
      </c>
      <c r="T20" s="39">
        <v>1</v>
      </c>
      <c r="U20" s="39">
        <v>0</v>
      </c>
      <c r="V20" s="39">
        <v>0</v>
      </c>
      <c r="W20" s="39">
        <v>1</v>
      </c>
      <c r="X20" s="39">
        <v>1</v>
      </c>
      <c r="Y20" s="39">
        <v>1</v>
      </c>
      <c r="Z20" s="39">
        <v>0</v>
      </c>
      <c r="AA20" s="39">
        <v>0</v>
      </c>
      <c r="AB20" s="39">
        <v>1</v>
      </c>
      <c r="AC20" s="39">
        <v>0</v>
      </c>
      <c r="AD20" s="39">
        <v>1</v>
      </c>
      <c r="AE20" s="39">
        <v>1</v>
      </c>
      <c r="AF20" s="39">
        <v>1</v>
      </c>
      <c r="AG20" s="39">
        <v>1</v>
      </c>
      <c r="AH20" s="39">
        <v>0</v>
      </c>
      <c r="AI20" s="39">
        <v>1</v>
      </c>
      <c r="AJ20" s="39">
        <v>1</v>
      </c>
      <c r="AK20" s="39">
        <v>1</v>
      </c>
      <c r="AL20" s="39">
        <v>0</v>
      </c>
      <c r="AM20" s="39">
        <v>1</v>
      </c>
      <c r="AN20" s="39">
        <v>1</v>
      </c>
      <c r="AO20" s="39">
        <v>0</v>
      </c>
      <c r="AP20" s="39">
        <v>1</v>
      </c>
      <c r="AQ20" s="39">
        <v>0</v>
      </c>
      <c r="AR20" s="39">
        <v>0</v>
      </c>
      <c r="AS20" s="39">
        <v>1</v>
      </c>
      <c r="AT20" s="39">
        <v>1</v>
      </c>
      <c r="AU20" s="39">
        <v>0</v>
      </c>
      <c r="AV20" s="39">
        <v>0</v>
      </c>
      <c r="AW20" s="39">
        <v>0</v>
      </c>
      <c r="AX20" s="39">
        <v>1</v>
      </c>
      <c r="AY20" s="39">
        <v>1</v>
      </c>
      <c r="AZ20" s="39">
        <v>1</v>
      </c>
      <c r="BA20" s="39">
        <v>0</v>
      </c>
      <c r="BB20" s="39">
        <v>1</v>
      </c>
      <c r="BC20" s="39">
        <v>0</v>
      </c>
      <c r="BD20" s="39">
        <v>1</v>
      </c>
      <c r="BE20" s="39">
        <v>1</v>
      </c>
      <c r="BF20" s="39">
        <v>1</v>
      </c>
      <c r="BG20" s="40">
        <v>1</v>
      </c>
      <c r="BH20" s="41">
        <v>1</v>
      </c>
      <c r="BI20" s="42">
        <v>0</v>
      </c>
      <c r="BJ20" s="42">
        <v>1</v>
      </c>
      <c r="BK20" s="42">
        <v>0</v>
      </c>
      <c r="BL20" s="42">
        <v>1</v>
      </c>
      <c r="BM20" s="42">
        <v>0</v>
      </c>
      <c r="BN20" s="42">
        <v>1</v>
      </c>
      <c r="BO20" s="42">
        <v>0</v>
      </c>
      <c r="BP20" s="42">
        <v>1</v>
      </c>
      <c r="BQ20" s="42">
        <v>1</v>
      </c>
      <c r="BR20" s="42">
        <v>0</v>
      </c>
      <c r="BS20" s="42">
        <v>1</v>
      </c>
      <c r="BT20" s="42">
        <v>0</v>
      </c>
      <c r="BU20" s="42">
        <v>1</v>
      </c>
      <c r="BV20" s="42">
        <v>0</v>
      </c>
      <c r="BW20" s="42">
        <v>1</v>
      </c>
      <c r="BX20" s="42">
        <v>1</v>
      </c>
      <c r="BY20" s="42">
        <v>1</v>
      </c>
      <c r="BZ20" s="42">
        <v>1</v>
      </c>
      <c r="CA20" s="42">
        <v>0</v>
      </c>
      <c r="CB20" s="42">
        <v>1</v>
      </c>
      <c r="CC20" s="42">
        <v>1</v>
      </c>
      <c r="CD20" s="42">
        <v>1</v>
      </c>
      <c r="CE20" s="42">
        <v>1</v>
      </c>
      <c r="CF20" s="42">
        <v>0</v>
      </c>
      <c r="CG20" s="42">
        <v>1</v>
      </c>
      <c r="CH20" s="42">
        <v>0</v>
      </c>
      <c r="CI20" s="42">
        <v>1</v>
      </c>
      <c r="CJ20" s="42">
        <v>1</v>
      </c>
      <c r="CK20" s="42">
        <v>1</v>
      </c>
      <c r="CL20" s="42">
        <v>1</v>
      </c>
      <c r="CM20" s="42">
        <v>1</v>
      </c>
      <c r="CN20" s="42">
        <v>1</v>
      </c>
      <c r="CO20" s="42">
        <v>1</v>
      </c>
      <c r="CP20" s="42">
        <v>1</v>
      </c>
      <c r="CQ20" s="42">
        <v>0</v>
      </c>
      <c r="CR20" s="42">
        <v>0</v>
      </c>
      <c r="CS20" s="42">
        <v>0</v>
      </c>
      <c r="CT20" s="42">
        <v>0</v>
      </c>
      <c r="CU20" s="42">
        <v>0</v>
      </c>
      <c r="CV20" s="42">
        <v>0</v>
      </c>
      <c r="CW20" s="42">
        <v>1</v>
      </c>
      <c r="CX20" s="42">
        <v>0</v>
      </c>
      <c r="CY20" s="42">
        <v>0</v>
      </c>
      <c r="CZ20" s="42">
        <v>0</v>
      </c>
      <c r="DA20" s="42">
        <v>0</v>
      </c>
      <c r="DB20" s="42">
        <v>0</v>
      </c>
      <c r="DC20" s="42">
        <v>0</v>
      </c>
      <c r="DD20" s="42">
        <v>0</v>
      </c>
      <c r="DE20" s="43">
        <v>1</v>
      </c>
      <c r="DF20" s="38"/>
    </row>
    <row r="21" spans="1:110" ht="15.6" x14ac:dyDescent="0.3">
      <c r="A21" s="6" t="s">
        <v>90</v>
      </c>
      <c r="B21" s="2" t="s">
        <v>8</v>
      </c>
      <c r="C21" s="3" t="s">
        <v>27</v>
      </c>
      <c r="D21" s="3" t="s">
        <v>55</v>
      </c>
      <c r="E21" s="2" t="s">
        <v>0</v>
      </c>
      <c r="F21" s="4">
        <f t="shared" si="5"/>
        <v>60</v>
      </c>
      <c r="G21" s="7">
        <f t="shared" si="6"/>
        <v>31</v>
      </c>
      <c r="H21" s="46">
        <f t="shared" si="7"/>
        <v>29</v>
      </c>
      <c r="I21" s="5"/>
      <c r="J21" s="39">
        <v>1</v>
      </c>
      <c r="K21" s="39">
        <v>0</v>
      </c>
      <c r="L21" s="39">
        <v>1</v>
      </c>
      <c r="M21" s="39">
        <v>1</v>
      </c>
      <c r="N21" s="39">
        <v>0</v>
      </c>
      <c r="O21" s="39">
        <v>1</v>
      </c>
      <c r="P21" s="39">
        <v>1</v>
      </c>
      <c r="Q21" s="39">
        <v>1</v>
      </c>
      <c r="R21" s="39">
        <v>1</v>
      </c>
      <c r="S21" s="39">
        <v>1</v>
      </c>
      <c r="T21" s="39">
        <v>0</v>
      </c>
      <c r="U21" s="39">
        <v>0</v>
      </c>
      <c r="V21" s="39">
        <v>0</v>
      </c>
      <c r="W21" s="39">
        <v>0</v>
      </c>
      <c r="X21" s="39">
        <v>1</v>
      </c>
      <c r="Y21" s="39">
        <v>1</v>
      </c>
      <c r="Z21" s="39">
        <v>0</v>
      </c>
      <c r="AA21" s="39">
        <v>1</v>
      </c>
      <c r="AB21" s="39">
        <v>1</v>
      </c>
      <c r="AC21" s="39">
        <v>1</v>
      </c>
      <c r="AD21" s="39">
        <v>0</v>
      </c>
      <c r="AE21" s="39">
        <v>0</v>
      </c>
      <c r="AF21" s="39">
        <v>1</v>
      </c>
      <c r="AG21" s="39">
        <v>0</v>
      </c>
      <c r="AH21" s="39">
        <v>1</v>
      </c>
      <c r="AI21" s="39">
        <v>0</v>
      </c>
      <c r="AJ21" s="39">
        <v>1</v>
      </c>
      <c r="AK21" s="39">
        <v>1</v>
      </c>
      <c r="AL21" s="39">
        <v>0</v>
      </c>
      <c r="AM21" s="39">
        <v>0</v>
      </c>
      <c r="AN21" s="39">
        <v>1</v>
      </c>
      <c r="AO21" s="39">
        <v>0</v>
      </c>
      <c r="AP21" s="39">
        <v>1</v>
      </c>
      <c r="AQ21" s="39">
        <v>0</v>
      </c>
      <c r="AR21" s="39">
        <v>0</v>
      </c>
      <c r="AS21" s="39">
        <v>0</v>
      </c>
      <c r="AT21" s="39">
        <v>0</v>
      </c>
      <c r="AU21" s="39">
        <v>1</v>
      </c>
      <c r="AV21" s="39">
        <v>1</v>
      </c>
      <c r="AW21" s="39">
        <v>1</v>
      </c>
      <c r="AX21" s="39">
        <v>1</v>
      </c>
      <c r="AY21" s="39">
        <v>1</v>
      </c>
      <c r="AZ21" s="39">
        <v>1</v>
      </c>
      <c r="BA21" s="39">
        <v>1</v>
      </c>
      <c r="BB21" s="39">
        <v>1</v>
      </c>
      <c r="BC21" s="39">
        <v>1</v>
      </c>
      <c r="BD21" s="39">
        <v>1</v>
      </c>
      <c r="BE21" s="39">
        <v>1</v>
      </c>
      <c r="BF21" s="39">
        <v>0</v>
      </c>
      <c r="BG21" s="40">
        <v>1</v>
      </c>
      <c r="BH21" s="41">
        <v>1</v>
      </c>
      <c r="BI21" s="42">
        <v>1</v>
      </c>
      <c r="BJ21" s="42">
        <v>1</v>
      </c>
      <c r="BK21" s="42">
        <v>0</v>
      </c>
      <c r="BL21" s="42">
        <v>0</v>
      </c>
      <c r="BM21" s="42">
        <v>1</v>
      </c>
      <c r="BN21" s="42">
        <v>1</v>
      </c>
      <c r="BO21" s="42">
        <v>1</v>
      </c>
      <c r="BP21" s="42">
        <v>0</v>
      </c>
      <c r="BQ21" s="42">
        <v>1</v>
      </c>
      <c r="BR21" s="42">
        <v>1</v>
      </c>
      <c r="BS21" s="42">
        <v>1</v>
      </c>
      <c r="BT21" s="42">
        <v>1</v>
      </c>
      <c r="BU21" s="42">
        <v>1</v>
      </c>
      <c r="BV21" s="42">
        <v>1</v>
      </c>
      <c r="BW21" s="42">
        <v>0</v>
      </c>
      <c r="BX21" s="42">
        <v>0</v>
      </c>
      <c r="BY21" s="42">
        <v>0</v>
      </c>
      <c r="BZ21" s="42">
        <v>0</v>
      </c>
      <c r="CA21" s="42">
        <v>0</v>
      </c>
      <c r="CB21" s="42">
        <v>1</v>
      </c>
      <c r="CC21" s="42">
        <v>1</v>
      </c>
      <c r="CD21" s="42">
        <v>0</v>
      </c>
      <c r="CE21" s="42">
        <v>0</v>
      </c>
      <c r="CF21" s="42">
        <v>0</v>
      </c>
      <c r="CG21" s="42">
        <v>0</v>
      </c>
      <c r="CH21" s="42">
        <v>1</v>
      </c>
      <c r="CI21" s="42">
        <v>1</v>
      </c>
      <c r="CJ21" s="42">
        <v>1</v>
      </c>
      <c r="CK21" s="42">
        <v>0</v>
      </c>
      <c r="CL21" s="42">
        <v>0</v>
      </c>
      <c r="CM21" s="42">
        <v>0</v>
      </c>
      <c r="CN21" s="42">
        <v>1</v>
      </c>
      <c r="CO21" s="42">
        <v>1</v>
      </c>
      <c r="CP21" s="42">
        <v>1</v>
      </c>
      <c r="CQ21" s="42">
        <v>1</v>
      </c>
      <c r="CR21" s="42">
        <v>0</v>
      </c>
      <c r="CS21" s="42">
        <v>1</v>
      </c>
      <c r="CT21" s="42">
        <v>1</v>
      </c>
      <c r="CU21" s="42">
        <v>0</v>
      </c>
      <c r="CV21" s="42">
        <v>1</v>
      </c>
      <c r="CW21" s="42">
        <v>0</v>
      </c>
      <c r="CX21" s="42">
        <v>1</v>
      </c>
      <c r="CY21" s="42">
        <v>1</v>
      </c>
      <c r="CZ21" s="42">
        <v>0</v>
      </c>
      <c r="DA21" s="42">
        <v>0</v>
      </c>
      <c r="DB21" s="42">
        <v>0</v>
      </c>
      <c r="DC21" s="42">
        <v>1</v>
      </c>
      <c r="DD21" s="42">
        <v>1</v>
      </c>
      <c r="DE21" s="43">
        <v>1</v>
      </c>
    </row>
    <row r="22" spans="1:110" ht="15.6" x14ac:dyDescent="0.3">
      <c r="A22" s="6" t="s">
        <v>91</v>
      </c>
      <c r="B22" s="2" t="s">
        <v>8</v>
      </c>
      <c r="C22" s="3" t="s">
        <v>58</v>
      </c>
      <c r="D22" s="3" t="s">
        <v>69</v>
      </c>
      <c r="E22" s="2" t="s">
        <v>0</v>
      </c>
      <c r="F22" s="4">
        <f t="shared" si="5"/>
        <v>59</v>
      </c>
      <c r="G22" s="7">
        <f t="shared" si="6"/>
        <v>33</v>
      </c>
      <c r="H22" s="46">
        <f t="shared" si="7"/>
        <v>26</v>
      </c>
      <c r="I22" s="5"/>
      <c r="J22" s="39">
        <v>0</v>
      </c>
      <c r="K22" s="39">
        <v>1</v>
      </c>
      <c r="L22" s="39">
        <v>1</v>
      </c>
      <c r="M22" s="39">
        <v>1</v>
      </c>
      <c r="N22" s="39">
        <v>1</v>
      </c>
      <c r="O22" s="39">
        <v>1</v>
      </c>
      <c r="P22" s="39">
        <v>0</v>
      </c>
      <c r="Q22" s="39">
        <v>1</v>
      </c>
      <c r="R22" s="39">
        <v>0</v>
      </c>
      <c r="S22" s="39">
        <v>1</v>
      </c>
      <c r="T22" s="39">
        <v>0</v>
      </c>
      <c r="U22" s="39">
        <v>0</v>
      </c>
      <c r="V22" s="39">
        <v>1</v>
      </c>
      <c r="W22" s="39">
        <v>1</v>
      </c>
      <c r="X22" s="39">
        <v>0</v>
      </c>
      <c r="Y22" s="39">
        <v>0</v>
      </c>
      <c r="Z22" s="39">
        <v>1</v>
      </c>
      <c r="AA22" s="39">
        <v>1</v>
      </c>
      <c r="AB22" s="39">
        <v>0</v>
      </c>
      <c r="AC22" s="39">
        <v>1</v>
      </c>
      <c r="AD22" s="39">
        <v>1</v>
      </c>
      <c r="AE22" s="39">
        <v>0</v>
      </c>
      <c r="AF22" s="39">
        <v>1</v>
      </c>
      <c r="AG22" s="39">
        <v>0</v>
      </c>
      <c r="AH22" s="39">
        <v>1</v>
      </c>
      <c r="AI22" s="39">
        <v>0</v>
      </c>
      <c r="AJ22" s="39">
        <v>1</v>
      </c>
      <c r="AK22" s="39">
        <v>1</v>
      </c>
      <c r="AL22" s="39">
        <v>1</v>
      </c>
      <c r="AM22" s="39">
        <v>0</v>
      </c>
      <c r="AN22" s="39">
        <v>1</v>
      </c>
      <c r="AO22" s="39">
        <v>1</v>
      </c>
      <c r="AP22" s="39">
        <v>1</v>
      </c>
      <c r="AQ22" s="39">
        <v>0</v>
      </c>
      <c r="AR22" s="39">
        <v>1</v>
      </c>
      <c r="AS22" s="39">
        <v>0</v>
      </c>
      <c r="AT22" s="39">
        <v>1</v>
      </c>
      <c r="AU22" s="39">
        <v>1</v>
      </c>
      <c r="AV22" s="39">
        <v>0</v>
      </c>
      <c r="AW22" s="39">
        <v>0</v>
      </c>
      <c r="AX22" s="39">
        <v>0</v>
      </c>
      <c r="AY22" s="39">
        <v>1</v>
      </c>
      <c r="AZ22" s="39">
        <v>1</v>
      </c>
      <c r="BA22" s="39">
        <v>1</v>
      </c>
      <c r="BB22" s="39">
        <v>1</v>
      </c>
      <c r="BC22" s="39">
        <v>1</v>
      </c>
      <c r="BD22" s="39">
        <v>1</v>
      </c>
      <c r="BE22" s="39">
        <v>1</v>
      </c>
      <c r="BF22" s="39">
        <v>1</v>
      </c>
      <c r="BG22" s="40">
        <v>1</v>
      </c>
      <c r="BH22" s="41">
        <v>1</v>
      </c>
      <c r="BI22" s="42">
        <v>1</v>
      </c>
      <c r="BJ22" s="42">
        <v>0</v>
      </c>
      <c r="BK22" s="42">
        <v>1</v>
      </c>
      <c r="BL22" s="42">
        <v>1</v>
      </c>
      <c r="BM22" s="42">
        <v>0</v>
      </c>
      <c r="BN22" s="42">
        <v>1</v>
      </c>
      <c r="BO22" s="42">
        <v>0</v>
      </c>
      <c r="BP22" s="42">
        <v>1</v>
      </c>
      <c r="BQ22" s="42">
        <v>0</v>
      </c>
      <c r="BR22" s="42">
        <v>0</v>
      </c>
      <c r="BS22" s="42">
        <v>0</v>
      </c>
      <c r="BT22" s="42">
        <v>0</v>
      </c>
      <c r="BU22" s="42">
        <v>0</v>
      </c>
      <c r="BV22" s="42">
        <v>0</v>
      </c>
      <c r="BW22" s="42">
        <v>0</v>
      </c>
      <c r="BX22" s="42">
        <v>1</v>
      </c>
      <c r="BY22" s="42">
        <v>1</v>
      </c>
      <c r="BZ22" s="42">
        <v>1</v>
      </c>
      <c r="CA22" s="42">
        <v>1</v>
      </c>
      <c r="CB22" s="42">
        <v>0</v>
      </c>
      <c r="CC22" s="42">
        <v>1</v>
      </c>
      <c r="CD22" s="42">
        <v>1</v>
      </c>
      <c r="CE22" s="42">
        <v>0</v>
      </c>
      <c r="CF22" s="42">
        <v>1</v>
      </c>
      <c r="CG22" s="42">
        <v>1</v>
      </c>
      <c r="CH22" s="42">
        <v>1</v>
      </c>
      <c r="CI22" s="42">
        <v>1</v>
      </c>
      <c r="CJ22" s="42">
        <v>1</v>
      </c>
      <c r="CK22" s="42">
        <v>0</v>
      </c>
      <c r="CL22" s="42">
        <v>0</v>
      </c>
      <c r="CM22" s="42">
        <v>1</v>
      </c>
      <c r="CN22" s="42">
        <v>0</v>
      </c>
      <c r="CO22" s="42">
        <v>1</v>
      </c>
      <c r="CP22" s="42">
        <v>0</v>
      </c>
      <c r="CQ22" s="42">
        <v>0</v>
      </c>
      <c r="CR22" s="42">
        <v>0</v>
      </c>
      <c r="CS22" s="42">
        <v>0</v>
      </c>
      <c r="CT22" s="42">
        <v>1</v>
      </c>
      <c r="CU22" s="42">
        <v>0</v>
      </c>
      <c r="CV22" s="42">
        <v>1</v>
      </c>
      <c r="CW22" s="42">
        <v>1</v>
      </c>
      <c r="CX22" s="42">
        <v>1</v>
      </c>
      <c r="CY22" s="42">
        <v>0</v>
      </c>
      <c r="CZ22" s="42">
        <v>0</v>
      </c>
      <c r="DA22" s="42">
        <v>1</v>
      </c>
      <c r="DB22" s="42">
        <v>0</v>
      </c>
      <c r="DC22" s="42">
        <v>1</v>
      </c>
      <c r="DD22" s="42">
        <v>1</v>
      </c>
      <c r="DE22" s="43">
        <v>0</v>
      </c>
    </row>
    <row r="23" spans="1:110" ht="15.6" x14ac:dyDescent="0.3">
      <c r="A23" s="6" t="s">
        <v>84</v>
      </c>
      <c r="B23" s="2" t="s">
        <v>8</v>
      </c>
      <c r="C23" s="3" t="s">
        <v>75</v>
      </c>
      <c r="D23" s="3" t="s">
        <v>76</v>
      </c>
      <c r="E23" s="2" t="s">
        <v>0</v>
      </c>
      <c r="F23" s="4">
        <f t="shared" si="5"/>
        <v>50</v>
      </c>
      <c r="G23" s="7">
        <f t="shared" si="6"/>
        <v>30</v>
      </c>
      <c r="H23" s="46">
        <f t="shared" si="7"/>
        <v>20</v>
      </c>
      <c r="I23" s="5"/>
      <c r="J23" s="39">
        <v>1</v>
      </c>
      <c r="K23" s="39">
        <v>1</v>
      </c>
      <c r="L23" s="39">
        <v>0</v>
      </c>
      <c r="M23" s="39">
        <v>0</v>
      </c>
      <c r="N23" s="39">
        <v>1</v>
      </c>
      <c r="O23" s="39">
        <v>1</v>
      </c>
      <c r="P23" s="39">
        <v>1</v>
      </c>
      <c r="Q23" s="39">
        <v>1</v>
      </c>
      <c r="R23" s="39">
        <v>1</v>
      </c>
      <c r="S23" s="39">
        <v>0</v>
      </c>
      <c r="T23" s="39">
        <v>0</v>
      </c>
      <c r="U23" s="39">
        <v>1</v>
      </c>
      <c r="V23" s="39">
        <v>0</v>
      </c>
      <c r="W23" s="39">
        <v>1</v>
      </c>
      <c r="X23" s="39">
        <v>0</v>
      </c>
      <c r="Y23" s="39">
        <v>1</v>
      </c>
      <c r="Z23" s="39">
        <v>0</v>
      </c>
      <c r="AA23" s="39">
        <v>0</v>
      </c>
      <c r="AB23" s="39">
        <v>1</v>
      </c>
      <c r="AC23" s="39">
        <v>1</v>
      </c>
      <c r="AD23" s="39">
        <v>1</v>
      </c>
      <c r="AE23" s="39">
        <v>1</v>
      </c>
      <c r="AF23" s="39">
        <v>1</v>
      </c>
      <c r="AG23" s="39">
        <v>1</v>
      </c>
      <c r="AH23" s="39">
        <v>0</v>
      </c>
      <c r="AI23" s="39">
        <v>0</v>
      </c>
      <c r="AJ23" s="39">
        <v>0</v>
      </c>
      <c r="AK23" s="39">
        <v>1</v>
      </c>
      <c r="AL23" s="39">
        <v>1</v>
      </c>
      <c r="AM23" s="39">
        <v>0</v>
      </c>
      <c r="AN23" s="39">
        <v>1</v>
      </c>
      <c r="AO23" s="39">
        <v>0</v>
      </c>
      <c r="AP23" s="39">
        <v>0</v>
      </c>
      <c r="AQ23" s="39">
        <v>0</v>
      </c>
      <c r="AR23" s="39">
        <v>0</v>
      </c>
      <c r="AS23" s="39">
        <v>0</v>
      </c>
      <c r="AT23" s="39">
        <v>1</v>
      </c>
      <c r="AU23" s="39">
        <v>1</v>
      </c>
      <c r="AV23" s="39">
        <v>1</v>
      </c>
      <c r="AW23" s="39">
        <v>0</v>
      </c>
      <c r="AX23" s="39">
        <v>0</v>
      </c>
      <c r="AY23" s="39">
        <v>1</v>
      </c>
      <c r="AZ23" s="39">
        <v>1</v>
      </c>
      <c r="BA23" s="39">
        <v>1</v>
      </c>
      <c r="BB23" s="39">
        <v>1</v>
      </c>
      <c r="BC23" s="39">
        <v>1</v>
      </c>
      <c r="BD23" s="39">
        <v>1</v>
      </c>
      <c r="BE23" s="39">
        <v>0</v>
      </c>
      <c r="BF23" s="39">
        <v>1</v>
      </c>
      <c r="BG23" s="40">
        <v>1</v>
      </c>
      <c r="BH23" s="41">
        <v>1</v>
      </c>
      <c r="BI23" s="42">
        <v>1</v>
      </c>
      <c r="BJ23" s="42">
        <v>1</v>
      </c>
      <c r="BK23" s="42">
        <v>0</v>
      </c>
      <c r="BL23" s="42">
        <v>0</v>
      </c>
      <c r="BM23" s="42">
        <v>0</v>
      </c>
      <c r="BN23" s="42">
        <v>1</v>
      </c>
      <c r="BO23" s="42">
        <v>1</v>
      </c>
      <c r="BP23" s="42">
        <v>1</v>
      </c>
      <c r="BQ23" s="42">
        <v>0</v>
      </c>
      <c r="BR23" s="42">
        <v>0</v>
      </c>
      <c r="BS23" s="42">
        <v>0</v>
      </c>
      <c r="BT23" s="42">
        <v>1</v>
      </c>
      <c r="BU23" s="42">
        <v>0</v>
      </c>
      <c r="BV23" s="42">
        <v>1</v>
      </c>
      <c r="BW23" s="42">
        <v>1</v>
      </c>
      <c r="BX23" s="42">
        <v>1</v>
      </c>
      <c r="BY23" s="42">
        <v>0</v>
      </c>
      <c r="BZ23" s="42">
        <v>1</v>
      </c>
      <c r="CA23" s="42">
        <v>1</v>
      </c>
      <c r="CB23" s="42">
        <v>0</v>
      </c>
      <c r="CC23" s="42">
        <v>0</v>
      </c>
      <c r="CD23" s="42">
        <v>0</v>
      </c>
      <c r="CE23" s="42">
        <v>0</v>
      </c>
      <c r="CF23" s="42">
        <v>0</v>
      </c>
      <c r="CG23" s="42">
        <v>0</v>
      </c>
      <c r="CH23" s="42">
        <v>1</v>
      </c>
      <c r="CI23" s="42">
        <v>0</v>
      </c>
      <c r="CJ23" s="42">
        <v>0</v>
      </c>
      <c r="CK23" s="42">
        <v>0</v>
      </c>
      <c r="CL23" s="42">
        <v>0</v>
      </c>
      <c r="CM23" s="42">
        <v>1</v>
      </c>
      <c r="CN23" s="42">
        <v>0</v>
      </c>
      <c r="CO23" s="42">
        <v>0</v>
      </c>
      <c r="CP23" s="42">
        <v>0</v>
      </c>
      <c r="CQ23" s="42">
        <v>1</v>
      </c>
      <c r="CR23" s="42">
        <v>0</v>
      </c>
      <c r="CS23" s="42">
        <v>1</v>
      </c>
      <c r="CT23" s="42">
        <v>1</v>
      </c>
      <c r="CU23" s="42">
        <v>0</v>
      </c>
      <c r="CV23" s="42">
        <v>1</v>
      </c>
      <c r="CW23" s="42">
        <v>0</v>
      </c>
      <c r="CX23" s="42">
        <v>0</v>
      </c>
      <c r="CY23" s="42">
        <v>1</v>
      </c>
      <c r="CZ23" s="42">
        <v>0</v>
      </c>
      <c r="DA23" s="42">
        <v>0</v>
      </c>
      <c r="DB23" s="42">
        <v>1</v>
      </c>
      <c r="DC23" s="42">
        <v>0</v>
      </c>
      <c r="DD23" s="42">
        <v>0</v>
      </c>
      <c r="DE23" s="43">
        <v>0</v>
      </c>
    </row>
    <row r="24" spans="1:110" ht="15.6" x14ac:dyDescent="0.3">
      <c r="A24" s="6" t="s">
        <v>85</v>
      </c>
      <c r="B24" s="2" t="s">
        <v>8</v>
      </c>
      <c r="C24" s="3" t="s">
        <v>58</v>
      </c>
      <c r="D24" s="3" t="s">
        <v>70</v>
      </c>
      <c r="E24" s="2" t="s">
        <v>0</v>
      </c>
      <c r="F24" s="4">
        <f t="shared" si="5"/>
        <v>33</v>
      </c>
      <c r="G24" s="7">
        <f t="shared" si="6"/>
        <v>33</v>
      </c>
      <c r="H24" s="60"/>
      <c r="I24" s="5"/>
      <c r="J24" s="39">
        <v>1</v>
      </c>
      <c r="K24" s="39">
        <v>1</v>
      </c>
      <c r="L24" s="39">
        <v>1</v>
      </c>
      <c r="M24" s="39">
        <v>0</v>
      </c>
      <c r="N24" s="39">
        <v>0</v>
      </c>
      <c r="O24" s="39">
        <v>1</v>
      </c>
      <c r="P24" s="39">
        <v>1</v>
      </c>
      <c r="Q24" s="39">
        <v>1</v>
      </c>
      <c r="R24" s="39">
        <v>0</v>
      </c>
      <c r="S24" s="39">
        <v>1</v>
      </c>
      <c r="T24" s="39">
        <v>0</v>
      </c>
      <c r="U24" s="39">
        <v>0</v>
      </c>
      <c r="V24" s="39">
        <v>1</v>
      </c>
      <c r="W24" s="39">
        <v>1</v>
      </c>
      <c r="X24" s="39">
        <v>1</v>
      </c>
      <c r="Y24" s="39">
        <v>0</v>
      </c>
      <c r="Z24" s="39">
        <v>1</v>
      </c>
      <c r="AA24" s="39">
        <v>1</v>
      </c>
      <c r="AB24" s="39">
        <v>1</v>
      </c>
      <c r="AC24" s="39">
        <v>0</v>
      </c>
      <c r="AD24" s="39">
        <v>0</v>
      </c>
      <c r="AE24" s="39">
        <v>1</v>
      </c>
      <c r="AF24" s="39">
        <v>1</v>
      </c>
      <c r="AG24" s="39">
        <v>1</v>
      </c>
      <c r="AH24" s="39">
        <v>0</v>
      </c>
      <c r="AI24" s="39">
        <v>1</v>
      </c>
      <c r="AJ24" s="39">
        <v>1</v>
      </c>
      <c r="AK24" s="39">
        <v>0</v>
      </c>
      <c r="AL24" s="39">
        <v>1</v>
      </c>
      <c r="AM24" s="39">
        <v>0</v>
      </c>
      <c r="AN24" s="39">
        <v>1</v>
      </c>
      <c r="AO24" s="39">
        <v>1</v>
      </c>
      <c r="AP24" s="39">
        <v>1</v>
      </c>
      <c r="AQ24" s="39">
        <v>0</v>
      </c>
      <c r="AR24" s="39">
        <v>0</v>
      </c>
      <c r="AS24" s="39">
        <v>1</v>
      </c>
      <c r="AT24" s="39">
        <v>0</v>
      </c>
      <c r="AU24" s="39">
        <v>1</v>
      </c>
      <c r="AV24" s="39">
        <v>1</v>
      </c>
      <c r="AW24" s="39">
        <v>0</v>
      </c>
      <c r="AX24" s="39">
        <v>0</v>
      </c>
      <c r="AY24" s="39">
        <v>1</v>
      </c>
      <c r="AZ24" s="39">
        <v>1</v>
      </c>
      <c r="BA24" s="39">
        <v>0</v>
      </c>
      <c r="BB24" s="39">
        <v>1</v>
      </c>
      <c r="BC24" s="39">
        <v>1</v>
      </c>
      <c r="BD24" s="39">
        <v>1</v>
      </c>
      <c r="BE24" s="39">
        <v>1</v>
      </c>
      <c r="BF24" s="39">
        <v>1</v>
      </c>
      <c r="BG24" s="40">
        <v>1</v>
      </c>
      <c r="BH24" s="52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4"/>
    </row>
    <row r="25" spans="1:110" ht="15.6" x14ac:dyDescent="0.3">
      <c r="A25" s="6" t="s">
        <v>86</v>
      </c>
      <c r="B25" s="2" t="s">
        <v>8</v>
      </c>
      <c r="C25" s="3" t="s">
        <v>48</v>
      </c>
      <c r="D25" s="3" t="s">
        <v>49</v>
      </c>
      <c r="E25" s="2" t="s">
        <v>0</v>
      </c>
      <c r="F25" s="4">
        <f t="shared" si="5"/>
        <v>32</v>
      </c>
      <c r="G25" s="7">
        <f t="shared" si="6"/>
        <v>32</v>
      </c>
      <c r="H25" s="60"/>
      <c r="I25" s="5"/>
      <c r="J25" s="39">
        <v>1</v>
      </c>
      <c r="K25" s="39">
        <v>0</v>
      </c>
      <c r="L25" s="39">
        <v>0</v>
      </c>
      <c r="M25" s="39">
        <v>1</v>
      </c>
      <c r="N25" s="39">
        <v>1</v>
      </c>
      <c r="O25" s="39">
        <v>0</v>
      </c>
      <c r="P25" s="39">
        <v>1</v>
      </c>
      <c r="Q25" s="39">
        <v>1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1</v>
      </c>
      <c r="X25" s="39">
        <v>1</v>
      </c>
      <c r="Y25" s="39">
        <v>0</v>
      </c>
      <c r="Z25" s="39">
        <v>0</v>
      </c>
      <c r="AA25" s="39">
        <v>0</v>
      </c>
      <c r="AB25" s="39">
        <v>1</v>
      </c>
      <c r="AC25" s="39">
        <v>1</v>
      </c>
      <c r="AD25" s="39">
        <v>1</v>
      </c>
      <c r="AE25" s="39">
        <v>1</v>
      </c>
      <c r="AF25" s="39">
        <v>1</v>
      </c>
      <c r="AG25" s="39">
        <v>0</v>
      </c>
      <c r="AH25" s="39">
        <v>1</v>
      </c>
      <c r="AI25" s="39">
        <v>1</v>
      </c>
      <c r="AJ25" s="39">
        <v>1</v>
      </c>
      <c r="AK25" s="39">
        <v>0</v>
      </c>
      <c r="AL25" s="39">
        <v>1</v>
      </c>
      <c r="AM25" s="39">
        <v>1</v>
      </c>
      <c r="AN25" s="39">
        <v>1</v>
      </c>
      <c r="AO25" s="39">
        <v>1</v>
      </c>
      <c r="AP25" s="39">
        <v>1</v>
      </c>
      <c r="AQ25" s="39">
        <v>1</v>
      </c>
      <c r="AR25" s="39">
        <v>1</v>
      </c>
      <c r="AS25" s="39">
        <v>1</v>
      </c>
      <c r="AT25" s="39">
        <v>1</v>
      </c>
      <c r="AU25" s="39">
        <v>1</v>
      </c>
      <c r="AV25" s="39">
        <v>1</v>
      </c>
      <c r="AW25" s="39">
        <v>0</v>
      </c>
      <c r="AX25" s="39">
        <v>0</v>
      </c>
      <c r="AY25" s="39">
        <v>1</v>
      </c>
      <c r="AZ25" s="39">
        <v>1</v>
      </c>
      <c r="BA25" s="39">
        <v>0</v>
      </c>
      <c r="BB25" s="39">
        <v>1</v>
      </c>
      <c r="BC25" s="39">
        <v>0</v>
      </c>
      <c r="BD25" s="39">
        <v>1</v>
      </c>
      <c r="BE25" s="39">
        <v>0</v>
      </c>
      <c r="BF25" s="39">
        <v>1</v>
      </c>
      <c r="BG25" s="40">
        <v>1</v>
      </c>
      <c r="BH25" s="52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4"/>
    </row>
    <row r="26" spans="1:110" ht="16.2" thickBot="1" x14ac:dyDescent="0.35">
      <c r="A26" s="6" t="s">
        <v>87</v>
      </c>
      <c r="B26" s="34" t="s">
        <v>8</v>
      </c>
      <c r="C26" s="35" t="s">
        <v>79</v>
      </c>
      <c r="D26" s="35" t="s">
        <v>44</v>
      </c>
      <c r="E26" s="34" t="s">
        <v>0</v>
      </c>
      <c r="F26" s="21">
        <f t="shared" si="5"/>
        <v>15</v>
      </c>
      <c r="G26" s="7">
        <f t="shared" si="6"/>
        <v>15</v>
      </c>
      <c r="H26" s="60"/>
      <c r="I26" s="36"/>
      <c r="J26" s="49">
        <v>0</v>
      </c>
      <c r="K26" s="49">
        <v>0</v>
      </c>
      <c r="L26" s="49">
        <v>0</v>
      </c>
      <c r="M26" s="49">
        <v>1</v>
      </c>
      <c r="N26" s="49">
        <v>0</v>
      </c>
      <c r="O26" s="49">
        <v>0</v>
      </c>
      <c r="P26" s="49">
        <v>0</v>
      </c>
      <c r="Q26" s="49">
        <v>1</v>
      </c>
      <c r="R26" s="49">
        <v>0</v>
      </c>
      <c r="S26" s="49">
        <v>0</v>
      </c>
      <c r="T26" s="49">
        <v>1</v>
      </c>
      <c r="U26" s="49">
        <v>0</v>
      </c>
      <c r="V26" s="49">
        <v>0</v>
      </c>
      <c r="W26" s="49">
        <v>0</v>
      </c>
      <c r="X26" s="49">
        <v>1</v>
      </c>
      <c r="Y26" s="49">
        <v>0</v>
      </c>
      <c r="Z26" s="49">
        <v>0</v>
      </c>
      <c r="AA26" s="49">
        <v>0</v>
      </c>
      <c r="AB26" s="49">
        <v>1</v>
      </c>
      <c r="AC26" s="49">
        <v>0</v>
      </c>
      <c r="AD26" s="49">
        <v>0</v>
      </c>
      <c r="AE26" s="49">
        <v>1</v>
      </c>
      <c r="AF26" s="49">
        <v>0</v>
      </c>
      <c r="AG26" s="49">
        <v>1</v>
      </c>
      <c r="AH26" s="49">
        <v>0</v>
      </c>
      <c r="AI26" s="49">
        <v>1</v>
      </c>
      <c r="AJ26" s="49">
        <v>0</v>
      </c>
      <c r="AK26" s="49">
        <v>1</v>
      </c>
      <c r="AL26" s="49">
        <v>0</v>
      </c>
      <c r="AM26" s="49">
        <v>0</v>
      </c>
      <c r="AN26" s="49">
        <v>0</v>
      </c>
      <c r="AO26" s="49">
        <v>0</v>
      </c>
      <c r="AP26" s="49">
        <v>0</v>
      </c>
      <c r="AQ26" s="49">
        <v>0</v>
      </c>
      <c r="AR26" s="49">
        <v>1</v>
      </c>
      <c r="AS26" s="49">
        <v>0</v>
      </c>
      <c r="AT26" s="49">
        <v>1</v>
      </c>
      <c r="AU26" s="49">
        <v>0</v>
      </c>
      <c r="AV26" s="49">
        <v>0</v>
      </c>
      <c r="AW26" s="49">
        <v>0</v>
      </c>
      <c r="AX26" s="49">
        <v>1</v>
      </c>
      <c r="AY26" s="49">
        <v>1</v>
      </c>
      <c r="AZ26" s="49">
        <v>1</v>
      </c>
      <c r="BA26" s="49">
        <v>0</v>
      </c>
      <c r="BB26" s="49">
        <v>0</v>
      </c>
      <c r="BC26" s="49">
        <v>0</v>
      </c>
      <c r="BD26" s="49">
        <v>0</v>
      </c>
      <c r="BE26" s="49">
        <v>1</v>
      </c>
      <c r="BF26" s="49">
        <v>0</v>
      </c>
      <c r="BG26" s="50">
        <v>0</v>
      </c>
      <c r="BH26" s="55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7"/>
    </row>
    <row r="27" spans="1:110" x14ac:dyDescent="0.25">
      <c r="A27" s="32" t="s">
        <v>14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</row>
    <row r="28" spans="1:110" x14ac:dyDescent="0.25">
      <c r="A28" s="22"/>
      <c r="B28" s="23"/>
      <c r="C28" s="23"/>
      <c r="D28" s="23"/>
      <c r="E28" s="62" t="s">
        <v>39</v>
      </c>
      <c r="F28" s="62"/>
      <c r="G28" s="62"/>
      <c r="H28" s="62"/>
      <c r="I28" s="63"/>
      <c r="J28" s="51">
        <f>(COUNTIF(J29:J35,1))/7</f>
        <v>0.42857142857142855</v>
      </c>
      <c r="K28" s="51">
        <f t="shared" ref="K28:BG28" si="8">(COUNTIF(K29:K35,1))/7</f>
        <v>0.42857142857142855</v>
      </c>
      <c r="L28" s="51">
        <f t="shared" si="8"/>
        <v>0.2857142857142857</v>
      </c>
      <c r="M28" s="51">
        <f t="shared" si="8"/>
        <v>0.14285714285714285</v>
      </c>
      <c r="N28" s="51">
        <f t="shared" si="8"/>
        <v>0.7142857142857143</v>
      </c>
      <c r="O28" s="51">
        <f t="shared" si="8"/>
        <v>0.2857142857142857</v>
      </c>
      <c r="P28" s="51">
        <f t="shared" si="8"/>
        <v>0.5714285714285714</v>
      </c>
      <c r="Q28" s="51">
        <f t="shared" si="8"/>
        <v>0.42857142857142855</v>
      </c>
      <c r="R28" s="51">
        <f t="shared" si="8"/>
        <v>0.2857142857142857</v>
      </c>
      <c r="S28" s="51">
        <f t="shared" si="8"/>
        <v>0.42857142857142855</v>
      </c>
      <c r="T28" s="51">
        <f t="shared" si="8"/>
        <v>0</v>
      </c>
      <c r="U28" s="51">
        <f t="shared" si="8"/>
        <v>0.42857142857142855</v>
      </c>
      <c r="V28" s="51">
        <f t="shared" si="8"/>
        <v>0.42857142857142855</v>
      </c>
      <c r="W28" s="51">
        <f t="shared" si="8"/>
        <v>0.2857142857142857</v>
      </c>
      <c r="X28" s="51">
        <f t="shared" si="8"/>
        <v>0</v>
      </c>
      <c r="Y28" s="51">
        <f t="shared" si="8"/>
        <v>0.8571428571428571</v>
      </c>
      <c r="Z28" s="51">
        <f t="shared" si="8"/>
        <v>0.14285714285714285</v>
      </c>
      <c r="AA28" s="51">
        <f t="shared" si="8"/>
        <v>0.42857142857142855</v>
      </c>
      <c r="AB28" s="51">
        <f t="shared" si="8"/>
        <v>0.5714285714285714</v>
      </c>
      <c r="AC28" s="51">
        <f t="shared" si="8"/>
        <v>0.7142857142857143</v>
      </c>
      <c r="AD28" s="51">
        <f t="shared" si="8"/>
        <v>0.42857142857142855</v>
      </c>
      <c r="AE28" s="51">
        <f t="shared" si="8"/>
        <v>0.42857142857142855</v>
      </c>
      <c r="AF28" s="51">
        <f t="shared" si="8"/>
        <v>1</v>
      </c>
      <c r="AG28" s="51">
        <f t="shared" si="8"/>
        <v>0.5714285714285714</v>
      </c>
      <c r="AH28" s="51">
        <f t="shared" si="8"/>
        <v>0.7142857142857143</v>
      </c>
      <c r="AI28" s="51">
        <f t="shared" si="8"/>
        <v>0.2857142857142857</v>
      </c>
      <c r="AJ28" s="51">
        <f t="shared" si="8"/>
        <v>0.42857142857142855</v>
      </c>
      <c r="AK28" s="51">
        <f t="shared" si="8"/>
        <v>0.5714285714285714</v>
      </c>
      <c r="AL28" s="51">
        <f t="shared" si="8"/>
        <v>0.2857142857142857</v>
      </c>
      <c r="AM28" s="51">
        <f t="shared" si="8"/>
        <v>0.7142857142857143</v>
      </c>
      <c r="AN28" s="51">
        <f t="shared" si="8"/>
        <v>0.42857142857142855</v>
      </c>
      <c r="AO28" s="51">
        <f t="shared" si="8"/>
        <v>0.5714285714285714</v>
      </c>
      <c r="AP28" s="51">
        <f t="shared" si="8"/>
        <v>0.42857142857142855</v>
      </c>
      <c r="AQ28" s="51">
        <f t="shared" si="8"/>
        <v>0.5714285714285714</v>
      </c>
      <c r="AR28" s="51">
        <f t="shared" si="8"/>
        <v>0.42857142857142855</v>
      </c>
      <c r="AS28" s="51">
        <f t="shared" si="8"/>
        <v>0.14285714285714285</v>
      </c>
      <c r="AT28" s="51">
        <f t="shared" si="8"/>
        <v>0.5714285714285714</v>
      </c>
      <c r="AU28" s="51">
        <f t="shared" si="8"/>
        <v>0.7142857142857143</v>
      </c>
      <c r="AV28" s="51">
        <f t="shared" si="8"/>
        <v>0.42857142857142855</v>
      </c>
      <c r="AW28" s="51">
        <f t="shared" si="8"/>
        <v>0.14285714285714285</v>
      </c>
      <c r="AX28" s="51">
        <f t="shared" si="8"/>
        <v>0.8571428571428571</v>
      </c>
      <c r="AY28" s="51">
        <f t="shared" si="8"/>
        <v>0.42857142857142855</v>
      </c>
      <c r="AZ28" s="51">
        <f t="shared" si="8"/>
        <v>0.5714285714285714</v>
      </c>
      <c r="BA28" s="51">
        <f t="shared" si="8"/>
        <v>0.8571428571428571</v>
      </c>
      <c r="BB28" s="51">
        <f t="shared" si="8"/>
        <v>0.42857142857142855</v>
      </c>
      <c r="BC28" s="51">
        <f t="shared" si="8"/>
        <v>0.42857142857142855</v>
      </c>
      <c r="BD28" s="51">
        <f t="shared" si="8"/>
        <v>0.5714285714285714</v>
      </c>
      <c r="BE28" s="51">
        <f t="shared" si="8"/>
        <v>0.8571428571428571</v>
      </c>
      <c r="BF28" s="51">
        <f t="shared" si="8"/>
        <v>0.14285714285714285</v>
      </c>
      <c r="BG28" s="51">
        <f t="shared" si="8"/>
        <v>0.42857142857142855</v>
      </c>
      <c r="BH28" s="20">
        <f>(COUNTIF(BH29:BH35,1))/6</f>
        <v>0.33333333333333331</v>
      </c>
      <c r="BI28" s="20">
        <f t="shared" ref="BI28:DE28" si="9">(COUNTIF(BI29:BI35,1))/6</f>
        <v>0.16666666666666666</v>
      </c>
      <c r="BJ28" s="20">
        <f t="shared" si="9"/>
        <v>0.66666666666666663</v>
      </c>
      <c r="BK28" s="20">
        <f t="shared" si="9"/>
        <v>0.33333333333333331</v>
      </c>
      <c r="BL28" s="20">
        <f t="shared" si="9"/>
        <v>0.16666666666666666</v>
      </c>
      <c r="BM28" s="20">
        <f t="shared" si="9"/>
        <v>0.16666666666666666</v>
      </c>
      <c r="BN28" s="20">
        <f t="shared" si="9"/>
        <v>0.33333333333333331</v>
      </c>
      <c r="BO28" s="20">
        <f t="shared" si="9"/>
        <v>0.5</v>
      </c>
      <c r="BP28" s="20">
        <f t="shared" si="9"/>
        <v>0.5</v>
      </c>
      <c r="BQ28" s="20">
        <f t="shared" si="9"/>
        <v>0.16666666666666666</v>
      </c>
      <c r="BR28" s="20">
        <f t="shared" si="9"/>
        <v>0.66666666666666663</v>
      </c>
      <c r="BS28" s="20">
        <f t="shared" si="9"/>
        <v>0.16666666666666666</v>
      </c>
      <c r="BT28" s="20">
        <f t="shared" si="9"/>
        <v>0.33333333333333331</v>
      </c>
      <c r="BU28" s="20">
        <f t="shared" si="9"/>
        <v>0.5</v>
      </c>
      <c r="BV28" s="20">
        <f t="shared" si="9"/>
        <v>0.16666666666666666</v>
      </c>
      <c r="BW28" s="20">
        <f t="shared" si="9"/>
        <v>0.66666666666666663</v>
      </c>
      <c r="BX28" s="20">
        <f t="shared" si="9"/>
        <v>0.66666666666666663</v>
      </c>
      <c r="BY28" s="20">
        <f t="shared" si="9"/>
        <v>0.5</v>
      </c>
      <c r="BZ28" s="20">
        <f t="shared" si="9"/>
        <v>0.33333333333333331</v>
      </c>
      <c r="CA28" s="20">
        <f t="shared" si="9"/>
        <v>0.66666666666666663</v>
      </c>
      <c r="CB28" s="20">
        <f t="shared" si="9"/>
        <v>0.5</v>
      </c>
      <c r="CC28" s="20">
        <f t="shared" si="9"/>
        <v>0.5</v>
      </c>
      <c r="CD28" s="20">
        <f t="shared" si="9"/>
        <v>0.33333333333333331</v>
      </c>
      <c r="CE28" s="20">
        <f t="shared" si="9"/>
        <v>0.16666666666666666</v>
      </c>
      <c r="CF28" s="20">
        <f t="shared" si="9"/>
        <v>0.5</v>
      </c>
      <c r="CG28" s="20">
        <f t="shared" si="9"/>
        <v>0.16666666666666666</v>
      </c>
      <c r="CH28" s="20">
        <f t="shared" si="9"/>
        <v>0.33333333333333331</v>
      </c>
      <c r="CI28" s="20">
        <f t="shared" si="9"/>
        <v>0.83333333333333337</v>
      </c>
      <c r="CJ28" s="20">
        <f t="shared" si="9"/>
        <v>0.83333333333333337</v>
      </c>
      <c r="CK28" s="20">
        <f t="shared" si="9"/>
        <v>0.5</v>
      </c>
      <c r="CL28" s="20">
        <f t="shared" si="9"/>
        <v>0.33333333333333331</v>
      </c>
      <c r="CM28" s="20">
        <f t="shared" si="9"/>
        <v>0.5</v>
      </c>
      <c r="CN28" s="20">
        <f t="shared" si="9"/>
        <v>0.83333333333333337</v>
      </c>
      <c r="CO28" s="20">
        <f t="shared" si="9"/>
        <v>0.33333333333333331</v>
      </c>
      <c r="CP28" s="20">
        <f t="shared" si="9"/>
        <v>0.5</v>
      </c>
      <c r="CQ28" s="20">
        <f t="shared" si="9"/>
        <v>0.5</v>
      </c>
      <c r="CR28" s="20">
        <f t="shared" si="9"/>
        <v>0.5</v>
      </c>
      <c r="CS28" s="20">
        <f t="shared" si="9"/>
        <v>0.66666666666666663</v>
      </c>
      <c r="CT28" s="20">
        <f t="shared" si="9"/>
        <v>0.66666666666666663</v>
      </c>
      <c r="CU28" s="20">
        <f t="shared" si="9"/>
        <v>0.16666666666666666</v>
      </c>
      <c r="CV28" s="20">
        <f t="shared" si="9"/>
        <v>0.83333333333333337</v>
      </c>
      <c r="CW28" s="20">
        <f t="shared" si="9"/>
        <v>0.5</v>
      </c>
      <c r="CX28" s="20">
        <f t="shared" si="9"/>
        <v>0.33333333333333331</v>
      </c>
      <c r="CY28" s="20">
        <f t="shared" si="9"/>
        <v>0.16666666666666666</v>
      </c>
      <c r="CZ28" s="20">
        <f t="shared" si="9"/>
        <v>0.66666666666666663</v>
      </c>
      <c r="DA28" s="20">
        <f t="shared" si="9"/>
        <v>0.16666666666666666</v>
      </c>
      <c r="DB28" s="20">
        <f t="shared" si="9"/>
        <v>0</v>
      </c>
      <c r="DC28" s="20">
        <f t="shared" si="9"/>
        <v>0.16666666666666666</v>
      </c>
      <c r="DD28" s="20">
        <f t="shared" si="9"/>
        <v>0.5</v>
      </c>
      <c r="DE28" s="20">
        <f t="shared" si="9"/>
        <v>0.66666666666666663</v>
      </c>
    </row>
    <row r="29" spans="1:110" ht="15.6" x14ac:dyDescent="0.3">
      <c r="A29" s="6" t="s">
        <v>12</v>
      </c>
      <c r="B29" s="2" t="s">
        <v>8</v>
      </c>
      <c r="C29" s="3" t="s">
        <v>67</v>
      </c>
      <c r="D29" s="3" t="s">
        <v>68</v>
      </c>
      <c r="E29" s="2" t="s">
        <v>14</v>
      </c>
      <c r="F29" s="4">
        <f t="shared" ref="F29:F35" si="10">G29+H29</f>
        <v>69</v>
      </c>
      <c r="G29" s="7">
        <f t="shared" ref="G29:G35" si="11">COUNTIF(J29:BG29,1)</f>
        <v>34</v>
      </c>
      <c r="H29" s="46">
        <f>COUNTIF(BH29:DE29,1)</f>
        <v>35</v>
      </c>
      <c r="I29" s="5"/>
      <c r="J29" s="39">
        <v>1</v>
      </c>
      <c r="K29" s="39">
        <v>0</v>
      </c>
      <c r="L29" s="39">
        <v>1</v>
      </c>
      <c r="M29" s="39">
        <v>0</v>
      </c>
      <c r="N29" s="39">
        <v>1</v>
      </c>
      <c r="O29" s="39">
        <v>1</v>
      </c>
      <c r="P29" s="39">
        <v>1</v>
      </c>
      <c r="Q29" s="39">
        <v>1</v>
      </c>
      <c r="R29" s="39">
        <v>0</v>
      </c>
      <c r="S29" s="39">
        <v>1</v>
      </c>
      <c r="T29" s="39">
        <v>0</v>
      </c>
      <c r="U29" s="39">
        <v>1</v>
      </c>
      <c r="V29" s="39">
        <v>1</v>
      </c>
      <c r="W29" s="39">
        <v>1</v>
      </c>
      <c r="X29" s="39">
        <v>0</v>
      </c>
      <c r="Y29" s="39">
        <v>1</v>
      </c>
      <c r="Z29" s="39">
        <v>0</v>
      </c>
      <c r="AA29" s="39">
        <v>1</v>
      </c>
      <c r="AB29" s="39">
        <v>0</v>
      </c>
      <c r="AC29" s="39">
        <v>1</v>
      </c>
      <c r="AD29" s="39">
        <v>1</v>
      </c>
      <c r="AE29" s="39">
        <v>0</v>
      </c>
      <c r="AF29" s="39">
        <v>1</v>
      </c>
      <c r="AG29" s="39">
        <v>1</v>
      </c>
      <c r="AH29" s="39">
        <v>1</v>
      </c>
      <c r="AI29" s="39">
        <v>1</v>
      </c>
      <c r="AJ29" s="39">
        <v>1</v>
      </c>
      <c r="AK29" s="39">
        <v>1</v>
      </c>
      <c r="AL29" s="39">
        <v>1</v>
      </c>
      <c r="AM29" s="39">
        <v>1</v>
      </c>
      <c r="AN29" s="39">
        <v>0</v>
      </c>
      <c r="AO29" s="39">
        <v>1</v>
      </c>
      <c r="AP29" s="39">
        <v>1</v>
      </c>
      <c r="AQ29" s="39">
        <v>1</v>
      </c>
      <c r="AR29" s="39">
        <v>0</v>
      </c>
      <c r="AS29" s="39">
        <v>0</v>
      </c>
      <c r="AT29" s="39">
        <v>1</v>
      </c>
      <c r="AU29" s="39">
        <v>1</v>
      </c>
      <c r="AV29" s="39">
        <v>0</v>
      </c>
      <c r="AW29" s="39">
        <v>0</v>
      </c>
      <c r="AX29" s="39">
        <v>1</v>
      </c>
      <c r="AY29" s="39">
        <v>1</v>
      </c>
      <c r="AZ29" s="39">
        <v>1</v>
      </c>
      <c r="BA29" s="39">
        <v>1</v>
      </c>
      <c r="BB29" s="39">
        <v>0</v>
      </c>
      <c r="BC29" s="39">
        <v>0</v>
      </c>
      <c r="BD29" s="39">
        <v>1</v>
      </c>
      <c r="BE29" s="39">
        <v>1</v>
      </c>
      <c r="BF29" s="39">
        <v>0</v>
      </c>
      <c r="BG29" s="40">
        <v>1</v>
      </c>
      <c r="BH29" s="41">
        <v>1</v>
      </c>
      <c r="BI29" s="42">
        <v>1</v>
      </c>
      <c r="BJ29" s="42">
        <v>1</v>
      </c>
      <c r="BK29" s="42">
        <v>0</v>
      </c>
      <c r="BL29" s="42">
        <v>0</v>
      </c>
      <c r="BM29" s="42">
        <v>0</v>
      </c>
      <c r="BN29" s="42">
        <v>1</v>
      </c>
      <c r="BO29" s="42">
        <v>1</v>
      </c>
      <c r="BP29" s="42">
        <v>1</v>
      </c>
      <c r="BQ29" s="42">
        <v>0</v>
      </c>
      <c r="BR29" s="42">
        <v>0</v>
      </c>
      <c r="BS29" s="42">
        <v>1</v>
      </c>
      <c r="BT29" s="42">
        <v>1</v>
      </c>
      <c r="BU29" s="42">
        <v>1</v>
      </c>
      <c r="BV29" s="42">
        <v>0</v>
      </c>
      <c r="BW29" s="42">
        <v>1</v>
      </c>
      <c r="BX29" s="42">
        <v>1</v>
      </c>
      <c r="BY29" s="42">
        <v>1</v>
      </c>
      <c r="BZ29" s="42">
        <v>1</v>
      </c>
      <c r="CA29" s="42">
        <v>1</v>
      </c>
      <c r="CB29" s="42">
        <v>1</v>
      </c>
      <c r="CC29" s="42">
        <v>1</v>
      </c>
      <c r="CD29" s="42">
        <v>1</v>
      </c>
      <c r="CE29" s="42">
        <v>0</v>
      </c>
      <c r="CF29" s="42">
        <v>1</v>
      </c>
      <c r="CG29" s="42">
        <v>1</v>
      </c>
      <c r="CH29" s="42">
        <v>0</v>
      </c>
      <c r="CI29" s="42">
        <v>1</v>
      </c>
      <c r="CJ29" s="42">
        <v>1</v>
      </c>
      <c r="CK29" s="42">
        <v>0</v>
      </c>
      <c r="CL29" s="42">
        <v>0</v>
      </c>
      <c r="CM29" s="42">
        <v>1</v>
      </c>
      <c r="CN29" s="42">
        <v>1</v>
      </c>
      <c r="CO29" s="42">
        <v>1</v>
      </c>
      <c r="CP29" s="42">
        <v>1</v>
      </c>
      <c r="CQ29" s="42">
        <v>1</v>
      </c>
      <c r="CR29" s="42">
        <v>1</v>
      </c>
      <c r="CS29" s="42">
        <v>1</v>
      </c>
      <c r="CT29" s="42">
        <v>1</v>
      </c>
      <c r="CU29" s="42">
        <v>0</v>
      </c>
      <c r="CV29" s="42">
        <v>1</v>
      </c>
      <c r="CW29" s="42">
        <v>1</v>
      </c>
      <c r="CX29" s="42">
        <v>1</v>
      </c>
      <c r="CY29" s="42">
        <v>0</v>
      </c>
      <c r="CZ29" s="42">
        <v>1</v>
      </c>
      <c r="DA29" s="42">
        <v>0</v>
      </c>
      <c r="DB29" s="42">
        <v>0</v>
      </c>
      <c r="DC29" s="42">
        <v>0</v>
      </c>
      <c r="DD29" s="42">
        <v>1</v>
      </c>
      <c r="DE29" s="43">
        <v>1</v>
      </c>
    </row>
    <row r="30" spans="1:110" ht="15.6" x14ac:dyDescent="0.3">
      <c r="A30" s="6" t="s">
        <v>16</v>
      </c>
      <c r="B30" s="2" t="s">
        <v>15</v>
      </c>
      <c r="C30" s="3" t="s">
        <v>29</v>
      </c>
      <c r="D30" s="3" t="s">
        <v>30</v>
      </c>
      <c r="E30" s="2" t="s">
        <v>14</v>
      </c>
      <c r="F30" s="4">
        <f t="shared" si="10"/>
        <v>68</v>
      </c>
      <c r="G30" s="7">
        <f t="shared" si="11"/>
        <v>36</v>
      </c>
      <c r="H30" s="46">
        <f>COUNTIF(BH30:DE30,1)</f>
        <v>32</v>
      </c>
      <c r="I30" s="5"/>
      <c r="J30" s="39">
        <v>1</v>
      </c>
      <c r="K30" s="39">
        <v>1</v>
      </c>
      <c r="L30" s="39">
        <v>0</v>
      </c>
      <c r="M30" s="39">
        <v>0</v>
      </c>
      <c r="N30" s="39">
        <v>1</v>
      </c>
      <c r="O30" s="39">
        <v>1</v>
      </c>
      <c r="P30" s="39">
        <v>1</v>
      </c>
      <c r="Q30" s="39">
        <v>1</v>
      </c>
      <c r="R30" s="39">
        <v>1</v>
      </c>
      <c r="S30" s="39">
        <v>0</v>
      </c>
      <c r="T30" s="39">
        <v>0</v>
      </c>
      <c r="U30" s="39">
        <v>1</v>
      </c>
      <c r="V30" s="39">
        <v>0</v>
      </c>
      <c r="W30" s="39">
        <v>0</v>
      </c>
      <c r="X30" s="39">
        <v>0</v>
      </c>
      <c r="Y30" s="39">
        <v>1</v>
      </c>
      <c r="Z30" s="39">
        <v>0</v>
      </c>
      <c r="AA30" s="39">
        <v>1</v>
      </c>
      <c r="AB30" s="39">
        <v>1</v>
      </c>
      <c r="AC30" s="39">
        <v>1</v>
      </c>
      <c r="AD30" s="39">
        <v>1</v>
      </c>
      <c r="AE30" s="39">
        <v>1</v>
      </c>
      <c r="AF30" s="39">
        <v>1</v>
      </c>
      <c r="AG30" s="39">
        <v>1</v>
      </c>
      <c r="AH30" s="39">
        <v>0</v>
      </c>
      <c r="AI30" s="39">
        <v>1</v>
      </c>
      <c r="AJ30" s="39">
        <v>0</v>
      </c>
      <c r="AK30" s="39">
        <v>1</v>
      </c>
      <c r="AL30" s="39">
        <v>1</v>
      </c>
      <c r="AM30" s="39">
        <v>1</v>
      </c>
      <c r="AN30" s="39">
        <v>1</v>
      </c>
      <c r="AO30" s="39">
        <v>0</v>
      </c>
      <c r="AP30" s="39">
        <v>1</v>
      </c>
      <c r="AQ30" s="39">
        <v>0</v>
      </c>
      <c r="AR30" s="39">
        <v>1</v>
      </c>
      <c r="AS30" s="39">
        <v>0</v>
      </c>
      <c r="AT30" s="39">
        <v>1</v>
      </c>
      <c r="AU30" s="39">
        <v>1</v>
      </c>
      <c r="AV30" s="39">
        <v>1</v>
      </c>
      <c r="AW30" s="39">
        <v>0</v>
      </c>
      <c r="AX30" s="39">
        <v>1</v>
      </c>
      <c r="AY30" s="39">
        <v>1</v>
      </c>
      <c r="AZ30" s="39">
        <v>1</v>
      </c>
      <c r="BA30" s="39">
        <v>1</v>
      </c>
      <c r="BB30" s="39">
        <v>1</v>
      </c>
      <c r="BC30" s="39">
        <v>1</v>
      </c>
      <c r="BD30" s="39">
        <v>1</v>
      </c>
      <c r="BE30" s="39">
        <v>1</v>
      </c>
      <c r="BF30" s="39">
        <v>1</v>
      </c>
      <c r="BG30" s="40">
        <v>1</v>
      </c>
      <c r="BH30" s="41">
        <v>1</v>
      </c>
      <c r="BI30" s="42">
        <v>0</v>
      </c>
      <c r="BJ30" s="42">
        <v>1</v>
      </c>
      <c r="BK30" s="42">
        <v>1</v>
      </c>
      <c r="BL30" s="42">
        <v>1</v>
      </c>
      <c r="BM30" s="42">
        <v>1</v>
      </c>
      <c r="BN30" s="42">
        <v>0</v>
      </c>
      <c r="BO30" s="42">
        <v>1</v>
      </c>
      <c r="BP30" s="42">
        <v>1</v>
      </c>
      <c r="BQ30" s="42">
        <v>1</v>
      </c>
      <c r="BR30" s="42">
        <v>1</v>
      </c>
      <c r="BS30" s="42">
        <v>0</v>
      </c>
      <c r="BT30" s="42">
        <v>0</v>
      </c>
      <c r="BU30" s="42">
        <v>1</v>
      </c>
      <c r="BV30" s="42">
        <v>1</v>
      </c>
      <c r="BW30" s="42">
        <v>1</v>
      </c>
      <c r="BX30" s="42">
        <v>1</v>
      </c>
      <c r="BY30" s="42">
        <v>0</v>
      </c>
      <c r="BZ30" s="42">
        <v>0</v>
      </c>
      <c r="CA30" s="42">
        <v>1</v>
      </c>
      <c r="CB30" s="42">
        <v>1</v>
      </c>
      <c r="CC30" s="42">
        <v>0</v>
      </c>
      <c r="CD30" s="42">
        <v>0</v>
      </c>
      <c r="CE30" s="42">
        <v>0</v>
      </c>
      <c r="CF30" s="42">
        <v>1</v>
      </c>
      <c r="CG30" s="42">
        <v>0</v>
      </c>
      <c r="CH30" s="42">
        <v>1</v>
      </c>
      <c r="CI30" s="42">
        <v>1</v>
      </c>
      <c r="CJ30" s="42">
        <v>1</v>
      </c>
      <c r="CK30" s="42">
        <v>0</v>
      </c>
      <c r="CL30" s="42">
        <v>0</v>
      </c>
      <c r="CM30" s="42">
        <v>0</v>
      </c>
      <c r="CN30" s="42">
        <v>1</v>
      </c>
      <c r="CO30" s="42">
        <v>1</v>
      </c>
      <c r="CP30" s="42">
        <v>1</v>
      </c>
      <c r="CQ30" s="42">
        <v>1</v>
      </c>
      <c r="CR30" s="42">
        <v>1</v>
      </c>
      <c r="CS30" s="42">
        <v>1</v>
      </c>
      <c r="CT30" s="42">
        <v>1</v>
      </c>
      <c r="CU30" s="42">
        <v>0</v>
      </c>
      <c r="CV30" s="42">
        <v>1</v>
      </c>
      <c r="CW30" s="42">
        <v>1</v>
      </c>
      <c r="CX30" s="42">
        <v>1</v>
      </c>
      <c r="CY30" s="42">
        <v>0</v>
      </c>
      <c r="CZ30" s="42">
        <v>1</v>
      </c>
      <c r="DA30" s="42">
        <v>1</v>
      </c>
      <c r="DB30" s="42">
        <v>0</v>
      </c>
      <c r="DC30" s="42">
        <v>0</v>
      </c>
      <c r="DD30" s="42">
        <v>0</v>
      </c>
      <c r="DE30" s="43">
        <v>1</v>
      </c>
    </row>
    <row r="31" spans="1:110" ht="15.6" x14ac:dyDescent="0.3">
      <c r="A31" s="6" t="s">
        <v>17</v>
      </c>
      <c r="B31" s="2" t="s">
        <v>8</v>
      </c>
      <c r="C31" s="3" t="s">
        <v>36</v>
      </c>
      <c r="D31" s="3" t="s">
        <v>77</v>
      </c>
      <c r="E31" s="2" t="s">
        <v>14</v>
      </c>
      <c r="F31" s="4">
        <f t="shared" si="10"/>
        <v>45</v>
      </c>
      <c r="G31" s="7">
        <f t="shared" si="11"/>
        <v>24</v>
      </c>
      <c r="H31" s="46">
        <f>COUNTIF(BH31:DE31,1)</f>
        <v>21</v>
      </c>
      <c r="I31" s="5"/>
      <c r="J31" s="39">
        <v>1</v>
      </c>
      <c r="K31" s="39">
        <v>0</v>
      </c>
      <c r="L31" s="39">
        <v>0</v>
      </c>
      <c r="M31" s="39">
        <v>1</v>
      </c>
      <c r="N31" s="39">
        <v>1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1</v>
      </c>
      <c r="V31" s="39">
        <v>1</v>
      </c>
      <c r="W31" s="39">
        <v>0</v>
      </c>
      <c r="X31" s="39">
        <v>0</v>
      </c>
      <c r="Y31" s="39">
        <v>1</v>
      </c>
      <c r="Z31" s="39">
        <v>0</v>
      </c>
      <c r="AA31" s="39">
        <v>1</v>
      </c>
      <c r="AB31" s="39">
        <v>0</v>
      </c>
      <c r="AC31" s="39">
        <v>1</v>
      </c>
      <c r="AD31" s="39">
        <v>1</v>
      </c>
      <c r="AE31" s="39">
        <v>1</v>
      </c>
      <c r="AF31" s="39">
        <v>1</v>
      </c>
      <c r="AG31" s="39">
        <v>0</v>
      </c>
      <c r="AH31" s="39">
        <v>1</v>
      </c>
      <c r="AI31" s="39">
        <v>0</v>
      </c>
      <c r="AJ31" s="39">
        <v>1</v>
      </c>
      <c r="AK31" s="39">
        <v>1</v>
      </c>
      <c r="AL31" s="39">
        <v>0</v>
      </c>
      <c r="AM31" s="39">
        <v>1</v>
      </c>
      <c r="AN31" s="39">
        <v>1</v>
      </c>
      <c r="AO31" s="39">
        <v>0</v>
      </c>
      <c r="AP31" s="39">
        <v>0</v>
      </c>
      <c r="AQ31" s="39">
        <v>0</v>
      </c>
      <c r="AR31" s="39">
        <v>0</v>
      </c>
      <c r="AS31" s="39">
        <v>0</v>
      </c>
      <c r="AT31" s="39">
        <v>1</v>
      </c>
      <c r="AU31" s="39">
        <v>1</v>
      </c>
      <c r="AV31" s="39">
        <v>0</v>
      </c>
      <c r="AW31" s="39">
        <v>0</v>
      </c>
      <c r="AX31" s="39">
        <v>1</v>
      </c>
      <c r="AY31" s="39">
        <v>0</v>
      </c>
      <c r="AZ31" s="39">
        <v>1</v>
      </c>
      <c r="BA31" s="39">
        <v>1</v>
      </c>
      <c r="BB31" s="39">
        <v>1</v>
      </c>
      <c r="BC31" s="39">
        <v>0</v>
      </c>
      <c r="BD31" s="39">
        <v>1</v>
      </c>
      <c r="BE31" s="39">
        <v>1</v>
      </c>
      <c r="BF31" s="39">
        <v>0</v>
      </c>
      <c r="BG31" s="40">
        <v>0</v>
      </c>
      <c r="BH31" s="41">
        <v>0</v>
      </c>
      <c r="BI31" s="42">
        <v>0</v>
      </c>
      <c r="BJ31" s="42">
        <v>1</v>
      </c>
      <c r="BK31" s="42">
        <v>0</v>
      </c>
      <c r="BL31" s="42">
        <v>0</v>
      </c>
      <c r="BM31" s="42">
        <v>0</v>
      </c>
      <c r="BN31" s="42">
        <v>1</v>
      </c>
      <c r="BO31" s="42">
        <v>0</v>
      </c>
      <c r="BP31" s="42">
        <v>0</v>
      </c>
      <c r="BQ31" s="42">
        <v>0</v>
      </c>
      <c r="BR31" s="42">
        <v>1</v>
      </c>
      <c r="BS31" s="42">
        <v>0</v>
      </c>
      <c r="BT31" s="42">
        <v>0</v>
      </c>
      <c r="BU31" s="42">
        <v>0</v>
      </c>
      <c r="BV31" s="42">
        <v>0</v>
      </c>
      <c r="BW31" s="42">
        <v>1</v>
      </c>
      <c r="BX31" s="42">
        <v>1</v>
      </c>
      <c r="BY31" s="42">
        <v>1</v>
      </c>
      <c r="BZ31" s="42">
        <v>1</v>
      </c>
      <c r="CA31" s="42">
        <v>0</v>
      </c>
      <c r="CB31" s="42">
        <v>1</v>
      </c>
      <c r="CC31" s="42">
        <v>1</v>
      </c>
      <c r="CD31" s="42">
        <v>0</v>
      </c>
      <c r="CE31" s="42">
        <v>0</v>
      </c>
      <c r="CF31" s="42">
        <v>1</v>
      </c>
      <c r="CG31" s="42">
        <v>0</v>
      </c>
      <c r="CH31" s="42">
        <v>1</v>
      </c>
      <c r="CI31" s="42">
        <v>1</v>
      </c>
      <c r="CJ31" s="42">
        <v>0</v>
      </c>
      <c r="CK31" s="42">
        <v>1</v>
      </c>
      <c r="CL31" s="42">
        <v>1</v>
      </c>
      <c r="CM31" s="42">
        <v>1</v>
      </c>
      <c r="CN31" s="42">
        <v>0</v>
      </c>
      <c r="CO31" s="42">
        <v>0</v>
      </c>
      <c r="CP31" s="42">
        <v>1</v>
      </c>
      <c r="CQ31" s="42">
        <v>0</v>
      </c>
      <c r="CR31" s="42">
        <v>0</v>
      </c>
      <c r="CS31" s="42">
        <v>1</v>
      </c>
      <c r="CT31" s="42">
        <v>0</v>
      </c>
      <c r="CU31" s="42">
        <v>0</v>
      </c>
      <c r="CV31" s="42">
        <v>1</v>
      </c>
      <c r="CW31" s="42">
        <v>0</v>
      </c>
      <c r="CX31" s="42">
        <v>0</v>
      </c>
      <c r="CY31" s="42">
        <v>1</v>
      </c>
      <c r="CZ31" s="42">
        <v>1</v>
      </c>
      <c r="DA31" s="42">
        <v>0</v>
      </c>
      <c r="DB31" s="42">
        <v>0</v>
      </c>
      <c r="DC31" s="42">
        <v>0</v>
      </c>
      <c r="DD31" s="42">
        <v>1</v>
      </c>
      <c r="DE31" s="43">
        <v>0</v>
      </c>
    </row>
    <row r="32" spans="1:110" ht="15.6" x14ac:dyDescent="0.3">
      <c r="A32" s="6" t="s">
        <v>18</v>
      </c>
      <c r="B32" s="2" t="s">
        <v>15</v>
      </c>
      <c r="C32" s="3" t="s">
        <v>40</v>
      </c>
      <c r="D32" s="3" t="s">
        <v>46</v>
      </c>
      <c r="E32" s="2" t="s">
        <v>14</v>
      </c>
      <c r="F32" s="4">
        <f t="shared" si="10"/>
        <v>41</v>
      </c>
      <c r="G32" s="7">
        <f t="shared" si="11"/>
        <v>24</v>
      </c>
      <c r="H32" s="46">
        <f>COUNTIF(BH32:DE32,1)</f>
        <v>17</v>
      </c>
      <c r="I32" s="5"/>
      <c r="J32" s="39">
        <v>0</v>
      </c>
      <c r="K32" s="39">
        <v>0</v>
      </c>
      <c r="L32" s="39">
        <v>0</v>
      </c>
      <c r="M32" s="39">
        <v>0</v>
      </c>
      <c r="N32" s="39">
        <v>1</v>
      </c>
      <c r="O32" s="39">
        <v>0</v>
      </c>
      <c r="P32" s="39">
        <v>1</v>
      </c>
      <c r="Q32" s="39">
        <v>1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1</v>
      </c>
      <c r="AC32" s="39">
        <v>1</v>
      </c>
      <c r="AD32" s="39">
        <v>0</v>
      </c>
      <c r="AE32" s="39">
        <v>1</v>
      </c>
      <c r="AF32" s="39">
        <v>1</v>
      </c>
      <c r="AG32" s="39">
        <v>1</v>
      </c>
      <c r="AH32" s="39">
        <v>1</v>
      </c>
      <c r="AI32" s="39">
        <v>0</v>
      </c>
      <c r="AJ32" s="39">
        <v>1</v>
      </c>
      <c r="AK32" s="39">
        <v>0</v>
      </c>
      <c r="AL32" s="39">
        <v>0</v>
      </c>
      <c r="AM32" s="39">
        <v>1</v>
      </c>
      <c r="AN32" s="39">
        <v>1</v>
      </c>
      <c r="AO32" s="39">
        <v>1</v>
      </c>
      <c r="AP32" s="39">
        <v>1</v>
      </c>
      <c r="AQ32" s="39">
        <v>1</v>
      </c>
      <c r="AR32" s="39">
        <v>1</v>
      </c>
      <c r="AS32" s="39">
        <v>0</v>
      </c>
      <c r="AT32" s="39">
        <v>0</v>
      </c>
      <c r="AU32" s="39">
        <v>1</v>
      </c>
      <c r="AV32" s="39">
        <v>0</v>
      </c>
      <c r="AW32" s="39">
        <v>1</v>
      </c>
      <c r="AX32" s="39">
        <v>1</v>
      </c>
      <c r="AY32" s="39">
        <v>1</v>
      </c>
      <c r="AZ32" s="39">
        <v>1</v>
      </c>
      <c r="BA32" s="39">
        <v>1</v>
      </c>
      <c r="BB32" s="39">
        <v>0</v>
      </c>
      <c r="BC32" s="39">
        <v>1</v>
      </c>
      <c r="BD32" s="39">
        <v>0</v>
      </c>
      <c r="BE32" s="39">
        <v>1</v>
      </c>
      <c r="BF32" s="39">
        <v>0</v>
      </c>
      <c r="BG32" s="40">
        <v>0</v>
      </c>
      <c r="BH32" s="41">
        <v>0</v>
      </c>
      <c r="BI32" s="42">
        <v>0</v>
      </c>
      <c r="BJ32" s="42">
        <v>1</v>
      </c>
      <c r="BK32" s="42">
        <v>0</v>
      </c>
      <c r="BL32" s="42">
        <v>0</v>
      </c>
      <c r="BM32" s="42">
        <v>0</v>
      </c>
      <c r="BN32" s="42">
        <v>0</v>
      </c>
      <c r="BO32" s="42">
        <v>0</v>
      </c>
      <c r="BP32" s="42">
        <v>0</v>
      </c>
      <c r="BQ32" s="42">
        <v>0</v>
      </c>
      <c r="BR32" s="42">
        <v>0</v>
      </c>
      <c r="BS32" s="42">
        <v>0</v>
      </c>
      <c r="BT32" s="42">
        <v>0</v>
      </c>
      <c r="BU32" s="42">
        <v>1</v>
      </c>
      <c r="BV32" s="42">
        <v>0</v>
      </c>
      <c r="BW32" s="42">
        <v>0</v>
      </c>
      <c r="BX32" s="42">
        <v>0</v>
      </c>
      <c r="BY32" s="42">
        <v>1</v>
      </c>
      <c r="BZ32" s="42">
        <v>0</v>
      </c>
      <c r="CA32" s="42">
        <v>1</v>
      </c>
      <c r="CB32" s="42">
        <v>0</v>
      </c>
      <c r="CC32" s="42">
        <v>1</v>
      </c>
      <c r="CD32" s="42">
        <v>0</v>
      </c>
      <c r="CE32" s="42">
        <v>1</v>
      </c>
      <c r="CF32" s="42">
        <v>0</v>
      </c>
      <c r="CG32" s="42">
        <v>0</v>
      </c>
      <c r="CH32" s="42">
        <v>0</v>
      </c>
      <c r="CI32" s="42">
        <v>1</v>
      </c>
      <c r="CJ32" s="42">
        <v>1</v>
      </c>
      <c r="CK32" s="42">
        <v>1</v>
      </c>
      <c r="CL32" s="42">
        <v>0</v>
      </c>
      <c r="CM32" s="42">
        <v>1</v>
      </c>
      <c r="CN32" s="42">
        <v>1</v>
      </c>
      <c r="CO32" s="42">
        <v>0</v>
      </c>
      <c r="CP32" s="42">
        <v>0</v>
      </c>
      <c r="CQ32" s="42">
        <v>1</v>
      </c>
      <c r="CR32" s="42">
        <v>0</v>
      </c>
      <c r="CS32" s="42">
        <v>1</v>
      </c>
      <c r="CT32" s="42">
        <v>1</v>
      </c>
      <c r="CU32" s="42">
        <v>0</v>
      </c>
      <c r="CV32" s="42">
        <v>1</v>
      </c>
      <c r="CW32" s="42">
        <v>1</v>
      </c>
      <c r="CX32" s="42">
        <v>0</v>
      </c>
      <c r="CY32" s="42">
        <v>0</v>
      </c>
      <c r="CZ32" s="42">
        <v>1</v>
      </c>
      <c r="DA32" s="42">
        <v>0</v>
      </c>
      <c r="DB32" s="42">
        <v>0</v>
      </c>
      <c r="DC32" s="42">
        <v>0</v>
      </c>
      <c r="DD32" s="42">
        <v>0</v>
      </c>
      <c r="DE32" s="43">
        <v>0</v>
      </c>
    </row>
    <row r="33" spans="1:109" ht="15.6" x14ac:dyDescent="0.3">
      <c r="A33" s="6" t="s">
        <v>22</v>
      </c>
      <c r="B33" s="2" t="s">
        <v>8</v>
      </c>
      <c r="C33" s="3" t="s">
        <v>41</v>
      </c>
      <c r="D33" s="3" t="s">
        <v>78</v>
      </c>
      <c r="E33" s="2" t="s">
        <v>14</v>
      </c>
      <c r="F33" s="4">
        <f t="shared" si="10"/>
        <v>38</v>
      </c>
      <c r="G33" s="7">
        <f t="shared" si="11"/>
        <v>20</v>
      </c>
      <c r="H33" s="46">
        <f>COUNTIF(BH33:DE33,1)</f>
        <v>18</v>
      </c>
      <c r="I33" s="5"/>
      <c r="J33" s="39">
        <v>0</v>
      </c>
      <c r="K33" s="39">
        <v>1</v>
      </c>
      <c r="L33" s="39">
        <v>0</v>
      </c>
      <c r="M33" s="39">
        <v>0</v>
      </c>
      <c r="N33" s="39">
        <v>1</v>
      </c>
      <c r="O33" s="39">
        <v>0</v>
      </c>
      <c r="P33" s="39">
        <v>1</v>
      </c>
      <c r="Q33" s="39">
        <v>0</v>
      </c>
      <c r="R33" s="39">
        <v>1</v>
      </c>
      <c r="S33" s="39">
        <v>1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1</v>
      </c>
      <c r="Z33" s="39">
        <v>0</v>
      </c>
      <c r="AA33" s="39">
        <v>0</v>
      </c>
      <c r="AB33" s="39">
        <v>1</v>
      </c>
      <c r="AC33" s="39">
        <v>0</v>
      </c>
      <c r="AD33" s="39">
        <v>0</v>
      </c>
      <c r="AE33" s="39">
        <v>0</v>
      </c>
      <c r="AF33" s="39">
        <v>1</v>
      </c>
      <c r="AG33" s="39">
        <v>1</v>
      </c>
      <c r="AH33" s="39">
        <v>1</v>
      </c>
      <c r="AI33" s="39">
        <v>0</v>
      </c>
      <c r="AJ33" s="39">
        <v>0</v>
      </c>
      <c r="AK33" s="39">
        <v>1</v>
      </c>
      <c r="AL33" s="39">
        <v>0</v>
      </c>
      <c r="AM33" s="39">
        <v>0</v>
      </c>
      <c r="AN33" s="39">
        <v>0</v>
      </c>
      <c r="AO33" s="39">
        <v>1</v>
      </c>
      <c r="AP33" s="39">
        <v>0</v>
      </c>
      <c r="AQ33" s="39">
        <v>1</v>
      </c>
      <c r="AR33" s="39">
        <v>1</v>
      </c>
      <c r="AS33" s="39">
        <v>1</v>
      </c>
      <c r="AT33" s="39">
        <v>1</v>
      </c>
      <c r="AU33" s="39">
        <v>1</v>
      </c>
      <c r="AV33" s="39">
        <v>0</v>
      </c>
      <c r="AW33" s="39">
        <v>0</v>
      </c>
      <c r="AX33" s="39">
        <v>1</v>
      </c>
      <c r="AY33" s="39">
        <v>0</v>
      </c>
      <c r="AZ33" s="39">
        <v>0</v>
      </c>
      <c r="BA33" s="39">
        <v>1</v>
      </c>
      <c r="BB33" s="39">
        <v>0</v>
      </c>
      <c r="BC33" s="39">
        <v>0</v>
      </c>
      <c r="BD33" s="39">
        <v>1</v>
      </c>
      <c r="BE33" s="39">
        <v>0</v>
      </c>
      <c r="BF33" s="39">
        <v>0</v>
      </c>
      <c r="BG33" s="40">
        <v>0</v>
      </c>
      <c r="BH33" s="41">
        <v>0</v>
      </c>
      <c r="BI33" s="42">
        <v>0</v>
      </c>
      <c r="BJ33" s="42">
        <v>0</v>
      </c>
      <c r="BK33" s="42">
        <v>1</v>
      </c>
      <c r="BL33" s="42">
        <v>0</v>
      </c>
      <c r="BM33" s="42">
        <v>0</v>
      </c>
      <c r="BN33" s="42">
        <v>0</v>
      </c>
      <c r="BO33" s="42">
        <v>1</v>
      </c>
      <c r="BP33" s="42">
        <v>0</v>
      </c>
      <c r="BQ33" s="42">
        <v>0</v>
      </c>
      <c r="BR33" s="42">
        <v>1</v>
      </c>
      <c r="BS33" s="42">
        <v>0</v>
      </c>
      <c r="BT33" s="42">
        <v>1</v>
      </c>
      <c r="BU33" s="42">
        <v>0</v>
      </c>
      <c r="BV33" s="42">
        <v>0</v>
      </c>
      <c r="BW33" s="42">
        <v>1</v>
      </c>
      <c r="BX33" s="42">
        <v>1</v>
      </c>
      <c r="BY33" s="42">
        <v>0</v>
      </c>
      <c r="BZ33" s="42">
        <v>0</v>
      </c>
      <c r="CA33" s="42">
        <v>0</v>
      </c>
      <c r="CB33" s="42">
        <v>0</v>
      </c>
      <c r="CC33" s="42">
        <v>0</v>
      </c>
      <c r="CD33" s="42">
        <v>0</v>
      </c>
      <c r="CE33" s="42">
        <v>0</v>
      </c>
      <c r="CF33" s="42">
        <v>0</v>
      </c>
      <c r="CG33" s="42">
        <v>0</v>
      </c>
      <c r="CH33" s="42">
        <v>0</v>
      </c>
      <c r="CI33" s="42">
        <v>1</v>
      </c>
      <c r="CJ33" s="42">
        <v>1</v>
      </c>
      <c r="CK33" s="42">
        <v>1</v>
      </c>
      <c r="CL33" s="42">
        <v>1</v>
      </c>
      <c r="CM33" s="42">
        <v>0</v>
      </c>
      <c r="CN33" s="42">
        <v>1</v>
      </c>
      <c r="CO33" s="42">
        <v>0</v>
      </c>
      <c r="CP33" s="42">
        <v>0</v>
      </c>
      <c r="CQ33" s="42">
        <v>0</v>
      </c>
      <c r="CR33" s="42">
        <v>1</v>
      </c>
      <c r="CS33" s="42">
        <v>0</v>
      </c>
      <c r="CT33" s="42">
        <v>1</v>
      </c>
      <c r="CU33" s="42">
        <v>1</v>
      </c>
      <c r="CV33" s="42">
        <v>1</v>
      </c>
      <c r="CW33" s="42">
        <v>0</v>
      </c>
      <c r="CX33" s="42">
        <v>0</v>
      </c>
      <c r="CY33" s="42">
        <v>0</v>
      </c>
      <c r="CZ33" s="42">
        <v>0</v>
      </c>
      <c r="DA33" s="42">
        <v>0</v>
      </c>
      <c r="DB33" s="42">
        <v>0</v>
      </c>
      <c r="DC33" s="42">
        <v>1</v>
      </c>
      <c r="DD33" s="42">
        <v>1</v>
      </c>
      <c r="DE33" s="43">
        <v>1</v>
      </c>
    </row>
    <row r="34" spans="1:109" ht="15.6" x14ac:dyDescent="0.3">
      <c r="A34" s="6" t="s">
        <v>23</v>
      </c>
      <c r="B34" s="2" t="s">
        <v>8</v>
      </c>
      <c r="C34" s="3" t="s">
        <v>28</v>
      </c>
      <c r="D34" s="3" t="s">
        <v>31</v>
      </c>
      <c r="E34" s="2" t="s">
        <v>14</v>
      </c>
      <c r="F34" s="4">
        <f t="shared" si="10"/>
        <v>17</v>
      </c>
      <c r="G34" s="7">
        <f t="shared" si="11"/>
        <v>17</v>
      </c>
      <c r="H34" s="60"/>
      <c r="I34" s="5"/>
      <c r="J34" s="39">
        <v>0</v>
      </c>
      <c r="K34" s="39">
        <v>1</v>
      </c>
      <c r="L34" s="39">
        <v>1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1</v>
      </c>
      <c r="T34" s="39">
        <v>0</v>
      </c>
      <c r="U34" s="39">
        <v>0</v>
      </c>
      <c r="V34" s="39">
        <v>1</v>
      </c>
      <c r="W34" s="39">
        <v>1</v>
      </c>
      <c r="X34" s="39">
        <v>0</v>
      </c>
      <c r="Y34" s="39">
        <v>1</v>
      </c>
      <c r="Z34" s="39">
        <v>0</v>
      </c>
      <c r="AA34" s="39">
        <v>0</v>
      </c>
      <c r="AB34" s="39">
        <v>1</v>
      </c>
      <c r="AC34" s="39">
        <v>1</v>
      </c>
      <c r="AD34" s="39">
        <v>0</v>
      </c>
      <c r="AE34" s="39">
        <v>0</v>
      </c>
      <c r="AF34" s="39">
        <v>1</v>
      </c>
      <c r="AG34" s="39">
        <v>0</v>
      </c>
      <c r="AH34" s="39">
        <v>1</v>
      </c>
      <c r="AI34" s="39">
        <v>0</v>
      </c>
      <c r="AJ34" s="39">
        <v>0</v>
      </c>
      <c r="AK34" s="39">
        <v>0</v>
      </c>
      <c r="AL34" s="39">
        <v>0</v>
      </c>
      <c r="AM34" s="39">
        <v>1</v>
      </c>
      <c r="AN34" s="39">
        <v>0</v>
      </c>
      <c r="AO34" s="39">
        <v>0</v>
      </c>
      <c r="AP34" s="39">
        <v>0</v>
      </c>
      <c r="AQ34" s="39">
        <v>1</v>
      </c>
      <c r="AR34" s="39">
        <v>0</v>
      </c>
      <c r="AS34" s="39">
        <v>0</v>
      </c>
      <c r="AT34" s="39">
        <v>0</v>
      </c>
      <c r="AU34" s="39">
        <v>0</v>
      </c>
      <c r="AV34" s="39">
        <v>1</v>
      </c>
      <c r="AW34" s="39">
        <v>0</v>
      </c>
      <c r="AX34" s="39">
        <v>1</v>
      </c>
      <c r="AY34" s="39">
        <v>0</v>
      </c>
      <c r="AZ34" s="39">
        <v>0</v>
      </c>
      <c r="BA34" s="39">
        <v>1</v>
      </c>
      <c r="BB34" s="39">
        <v>0</v>
      </c>
      <c r="BC34" s="39">
        <v>1</v>
      </c>
      <c r="BD34" s="39">
        <v>0</v>
      </c>
      <c r="BE34" s="39">
        <v>1</v>
      </c>
      <c r="BF34" s="39">
        <v>0</v>
      </c>
      <c r="BG34" s="40">
        <v>0</v>
      </c>
      <c r="BH34" s="52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4"/>
    </row>
    <row r="35" spans="1:109" ht="16.2" thickBot="1" x14ac:dyDescent="0.35">
      <c r="A35" s="6" t="s">
        <v>26</v>
      </c>
      <c r="B35" s="2" t="s">
        <v>8</v>
      </c>
      <c r="C35" s="3" t="s">
        <v>80</v>
      </c>
      <c r="D35" s="3" t="s">
        <v>81</v>
      </c>
      <c r="E35" s="2" t="s">
        <v>14</v>
      </c>
      <c r="F35" s="4">
        <f t="shared" si="10"/>
        <v>15</v>
      </c>
      <c r="G35" s="7">
        <f t="shared" si="11"/>
        <v>8</v>
      </c>
      <c r="H35" s="46">
        <f>COUNTIF(BH35:DE35,1)</f>
        <v>7</v>
      </c>
      <c r="I35" s="5"/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1</v>
      </c>
      <c r="Z35" s="39">
        <v>1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1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1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1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1</v>
      </c>
      <c r="BC35" s="39">
        <v>0</v>
      </c>
      <c r="BD35" s="39">
        <v>0</v>
      </c>
      <c r="BE35" s="39">
        <v>1</v>
      </c>
      <c r="BF35" s="39">
        <v>0</v>
      </c>
      <c r="BG35" s="40">
        <v>1</v>
      </c>
      <c r="BH35" s="41">
        <v>0</v>
      </c>
      <c r="BI35" s="42">
        <v>0</v>
      </c>
      <c r="BJ35" s="42">
        <v>0</v>
      </c>
      <c r="BK35" s="42">
        <v>0</v>
      </c>
      <c r="BL35" s="42">
        <v>0</v>
      </c>
      <c r="BM35" s="42">
        <v>0</v>
      </c>
      <c r="BN35" s="42">
        <v>0</v>
      </c>
      <c r="BO35" s="42">
        <v>0</v>
      </c>
      <c r="BP35" s="42">
        <v>1</v>
      </c>
      <c r="BQ35" s="42">
        <v>0</v>
      </c>
      <c r="BR35" s="42">
        <v>1</v>
      </c>
      <c r="BS35" s="42">
        <v>0</v>
      </c>
      <c r="BT35" s="42">
        <v>0</v>
      </c>
      <c r="BU35" s="42">
        <v>0</v>
      </c>
      <c r="BV35" s="42">
        <v>0</v>
      </c>
      <c r="BW35" s="42">
        <v>0</v>
      </c>
      <c r="BX35" s="42">
        <v>0</v>
      </c>
      <c r="BY35" s="42">
        <v>0</v>
      </c>
      <c r="BZ35" s="42">
        <v>0</v>
      </c>
      <c r="CA35" s="42">
        <v>1</v>
      </c>
      <c r="CB35" s="42">
        <v>0</v>
      </c>
      <c r="CC35" s="42">
        <v>0</v>
      </c>
      <c r="CD35" s="42">
        <v>1</v>
      </c>
      <c r="CE35" s="42">
        <v>0</v>
      </c>
      <c r="CF35" s="42">
        <v>0</v>
      </c>
      <c r="CG35" s="42">
        <v>0</v>
      </c>
      <c r="CH35" s="42">
        <v>0</v>
      </c>
      <c r="CI35" s="42">
        <v>0</v>
      </c>
      <c r="CJ35" s="42">
        <v>1</v>
      </c>
      <c r="CK35" s="42">
        <v>0</v>
      </c>
      <c r="CL35" s="42">
        <v>0</v>
      </c>
      <c r="CM35" s="42">
        <v>0</v>
      </c>
      <c r="CN35" s="42">
        <v>1</v>
      </c>
      <c r="CO35" s="42">
        <v>0</v>
      </c>
      <c r="CP35" s="42">
        <v>0</v>
      </c>
      <c r="CQ35" s="42">
        <v>0</v>
      </c>
      <c r="CR35" s="42">
        <v>0</v>
      </c>
      <c r="CS35" s="42">
        <v>0</v>
      </c>
      <c r="CT35" s="42">
        <v>0</v>
      </c>
      <c r="CU35" s="42">
        <v>0</v>
      </c>
      <c r="CV35" s="42">
        <v>0</v>
      </c>
      <c r="CW35" s="42">
        <v>0</v>
      </c>
      <c r="CX35" s="42">
        <v>0</v>
      </c>
      <c r="CY35" s="42">
        <v>0</v>
      </c>
      <c r="CZ35" s="42">
        <v>0</v>
      </c>
      <c r="DA35" s="42">
        <v>0</v>
      </c>
      <c r="DB35" s="42">
        <v>0</v>
      </c>
      <c r="DC35" s="42">
        <v>0</v>
      </c>
      <c r="DD35" s="42">
        <v>0</v>
      </c>
      <c r="DE35" s="43">
        <v>1</v>
      </c>
    </row>
    <row r="36" spans="1:109" x14ac:dyDescent="0.25">
      <c r="A36" s="64" t="s">
        <v>50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</row>
    <row r="37" spans="1:109" x14ac:dyDescent="0.25">
      <c r="A37" s="61" t="s">
        <v>39</v>
      </c>
      <c r="B37" s="62"/>
      <c r="C37" s="62"/>
      <c r="D37" s="62"/>
      <c r="E37" s="62"/>
      <c r="F37" s="62"/>
      <c r="G37" s="62"/>
      <c r="H37" s="62"/>
      <c r="I37" s="63"/>
      <c r="J37" s="20">
        <f>(COUNTIF(J38:J40,1))/3</f>
        <v>0.66666666666666663</v>
      </c>
      <c r="K37" s="20">
        <f t="shared" ref="K37:BG37" si="12">(COUNTIF(K38:K40,1))/3</f>
        <v>0.33333333333333331</v>
      </c>
      <c r="L37" s="20">
        <f t="shared" si="12"/>
        <v>0.66666666666666663</v>
      </c>
      <c r="M37" s="20">
        <f t="shared" si="12"/>
        <v>0.66666666666666663</v>
      </c>
      <c r="N37" s="20">
        <f t="shared" si="12"/>
        <v>0.33333333333333331</v>
      </c>
      <c r="O37" s="20">
        <f t="shared" si="12"/>
        <v>0</v>
      </c>
      <c r="P37" s="20">
        <f t="shared" si="12"/>
        <v>0.66666666666666663</v>
      </c>
      <c r="Q37" s="20">
        <f t="shared" si="12"/>
        <v>1</v>
      </c>
      <c r="R37" s="20">
        <f t="shared" si="12"/>
        <v>1</v>
      </c>
      <c r="S37" s="20">
        <f t="shared" si="12"/>
        <v>0.66666666666666663</v>
      </c>
      <c r="T37" s="20">
        <f t="shared" si="12"/>
        <v>1</v>
      </c>
      <c r="U37" s="20">
        <f t="shared" si="12"/>
        <v>0.66666666666666663</v>
      </c>
      <c r="V37" s="20">
        <f t="shared" si="12"/>
        <v>0.66666666666666663</v>
      </c>
      <c r="W37" s="20">
        <f t="shared" si="12"/>
        <v>0.66666666666666663</v>
      </c>
      <c r="X37" s="20">
        <f t="shared" si="12"/>
        <v>0</v>
      </c>
      <c r="Y37" s="20">
        <f t="shared" si="12"/>
        <v>0.33333333333333331</v>
      </c>
      <c r="Z37" s="20">
        <f t="shared" si="12"/>
        <v>0.66666666666666663</v>
      </c>
      <c r="AA37" s="20">
        <f t="shared" si="12"/>
        <v>0</v>
      </c>
      <c r="AB37" s="20">
        <f t="shared" si="12"/>
        <v>0.66666666666666663</v>
      </c>
      <c r="AC37" s="20">
        <f t="shared" si="12"/>
        <v>0.66666666666666663</v>
      </c>
      <c r="AD37" s="20">
        <f t="shared" si="12"/>
        <v>1</v>
      </c>
      <c r="AE37" s="20">
        <f t="shared" si="12"/>
        <v>0.66666666666666663</v>
      </c>
      <c r="AF37" s="20">
        <f t="shared" si="12"/>
        <v>1</v>
      </c>
      <c r="AG37" s="20">
        <f t="shared" si="12"/>
        <v>0.33333333333333331</v>
      </c>
      <c r="AH37" s="20">
        <f t="shared" si="12"/>
        <v>0.33333333333333331</v>
      </c>
      <c r="AI37" s="20">
        <f t="shared" si="12"/>
        <v>0.33333333333333331</v>
      </c>
      <c r="AJ37" s="20">
        <f t="shared" si="12"/>
        <v>0</v>
      </c>
      <c r="AK37" s="20">
        <f t="shared" si="12"/>
        <v>0.66666666666666663</v>
      </c>
      <c r="AL37" s="20">
        <f t="shared" si="12"/>
        <v>1</v>
      </c>
      <c r="AM37" s="20">
        <f t="shared" si="12"/>
        <v>0.33333333333333331</v>
      </c>
      <c r="AN37" s="20">
        <f t="shared" si="12"/>
        <v>1</v>
      </c>
      <c r="AO37" s="20">
        <f t="shared" si="12"/>
        <v>0.33333333333333331</v>
      </c>
      <c r="AP37" s="20">
        <f t="shared" si="12"/>
        <v>1</v>
      </c>
      <c r="AQ37" s="20">
        <f t="shared" si="12"/>
        <v>1</v>
      </c>
      <c r="AR37" s="20">
        <f t="shared" si="12"/>
        <v>1</v>
      </c>
      <c r="AS37" s="20">
        <f t="shared" si="12"/>
        <v>0.66666666666666663</v>
      </c>
      <c r="AT37" s="20">
        <f t="shared" si="12"/>
        <v>1</v>
      </c>
      <c r="AU37" s="20">
        <f t="shared" si="12"/>
        <v>1</v>
      </c>
      <c r="AV37" s="20">
        <f t="shared" si="12"/>
        <v>0.33333333333333331</v>
      </c>
      <c r="AW37" s="20">
        <f t="shared" si="12"/>
        <v>0.33333333333333331</v>
      </c>
      <c r="AX37" s="20">
        <f t="shared" si="12"/>
        <v>1</v>
      </c>
      <c r="AY37" s="20">
        <f t="shared" si="12"/>
        <v>0.66666666666666663</v>
      </c>
      <c r="AZ37" s="20">
        <f t="shared" si="12"/>
        <v>1</v>
      </c>
      <c r="BA37" s="20">
        <f t="shared" si="12"/>
        <v>0.33333333333333331</v>
      </c>
      <c r="BB37" s="20">
        <f t="shared" si="12"/>
        <v>1</v>
      </c>
      <c r="BC37" s="20">
        <f t="shared" si="12"/>
        <v>1</v>
      </c>
      <c r="BD37" s="20">
        <f t="shared" si="12"/>
        <v>1</v>
      </c>
      <c r="BE37" s="20">
        <f t="shared" si="12"/>
        <v>1</v>
      </c>
      <c r="BF37" s="20">
        <f t="shared" si="12"/>
        <v>1</v>
      </c>
      <c r="BG37" s="20">
        <f t="shared" si="12"/>
        <v>1</v>
      </c>
      <c r="BH37" s="20">
        <f>(COUNTIF(BH38:BH40,1))/3</f>
        <v>0.33333333333333331</v>
      </c>
      <c r="BI37" s="20">
        <f t="shared" ref="BI37:DE37" si="13">(COUNTIF(BI38:BI40,1))/3</f>
        <v>0.66666666666666663</v>
      </c>
      <c r="BJ37" s="20">
        <f t="shared" si="13"/>
        <v>0.66666666666666663</v>
      </c>
      <c r="BK37" s="20">
        <f t="shared" si="13"/>
        <v>0.33333333333333331</v>
      </c>
      <c r="BL37" s="20">
        <f t="shared" si="13"/>
        <v>0.66666666666666663</v>
      </c>
      <c r="BM37" s="20">
        <f t="shared" si="13"/>
        <v>0.66666666666666663</v>
      </c>
      <c r="BN37" s="20">
        <f t="shared" si="13"/>
        <v>1</v>
      </c>
      <c r="BO37" s="20">
        <f t="shared" si="13"/>
        <v>0.33333333333333331</v>
      </c>
      <c r="BP37" s="20">
        <f t="shared" si="13"/>
        <v>0.33333333333333331</v>
      </c>
      <c r="BQ37" s="20">
        <f t="shared" si="13"/>
        <v>0.33333333333333331</v>
      </c>
      <c r="BR37" s="20">
        <f t="shared" si="13"/>
        <v>0.33333333333333331</v>
      </c>
      <c r="BS37" s="20">
        <f t="shared" si="13"/>
        <v>0.66666666666666663</v>
      </c>
      <c r="BT37" s="20">
        <f t="shared" si="13"/>
        <v>0.33333333333333331</v>
      </c>
      <c r="BU37" s="20">
        <f t="shared" si="13"/>
        <v>0.33333333333333331</v>
      </c>
      <c r="BV37" s="20">
        <f t="shared" si="13"/>
        <v>0.66666666666666663</v>
      </c>
      <c r="BW37" s="20">
        <f t="shared" si="13"/>
        <v>0.66666666666666663</v>
      </c>
      <c r="BX37" s="20">
        <f t="shared" si="13"/>
        <v>0.66666666666666663</v>
      </c>
      <c r="BY37" s="20">
        <f t="shared" si="13"/>
        <v>0.66666666666666663</v>
      </c>
      <c r="BZ37" s="20">
        <f t="shared" si="13"/>
        <v>0.66666666666666663</v>
      </c>
      <c r="CA37" s="20">
        <f t="shared" si="13"/>
        <v>1</v>
      </c>
      <c r="CB37" s="20">
        <f t="shared" si="13"/>
        <v>0.33333333333333331</v>
      </c>
      <c r="CC37" s="20">
        <f t="shared" si="13"/>
        <v>1</v>
      </c>
      <c r="CD37" s="20">
        <f t="shared" si="13"/>
        <v>1</v>
      </c>
      <c r="CE37" s="20">
        <f t="shared" si="13"/>
        <v>0.66666666666666663</v>
      </c>
      <c r="CF37" s="20">
        <f t="shared" si="13"/>
        <v>0.33333333333333331</v>
      </c>
      <c r="CG37" s="20">
        <f t="shared" si="13"/>
        <v>0.66666666666666663</v>
      </c>
      <c r="CH37" s="20">
        <f t="shared" si="13"/>
        <v>0.66666666666666663</v>
      </c>
      <c r="CI37" s="20">
        <f t="shared" si="13"/>
        <v>0.33333333333333331</v>
      </c>
      <c r="CJ37" s="20">
        <f t="shared" si="13"/>
        <v>0.33333333333333331</v>
      </c>
      <c r="CK37" s="20">
        <f t="shared" si="13"/>
        <v>0.66666666666666663</v>
      </c>
      <c r="CL37" s="20">
        <f t="shared" si="13"/>
        <v>0.66666666666666663</v>
      </c>
      <c r="CM37" s="20">
        <f t="shared" si="13"/>
        <v>0.66666666666666663</v>
      </c>
      <c r="CN37" s="20">
        <f t="shared" si="13"/>
        <v>0.66666666666666663</v>
      </c>
      <c r="CO37" s="20">
        <f t="shared" si="13"/>
        <v>0.66666666666666663</v>
      </c>
      <c r="CP37" s="20">
        <f t="shared" si="13"/>
        <v>0.66666666666666663</v>
      </c>
      <c r="CQ37" s="20">
        <f t="shared" si="13"/>
        <v>0.66666666666666663</v>
      </c>
      <c r="CR37" s="20">
        <f t="shared" si="13"/>
        <v>0.33333333333333331</v>
      </c>
      <c r="CS37" s="20">
        <f t="shared" si="13"/>
        <v>0.33333333333333331</v>
      </c>
      <c r="CT37" s="20">
        <f t="shared" si="13"/>
        <v>1</v>
      </c>
      <c r="CU37" s="20">
        <f t="shared" si="13"/>
        <v>0.33333333333333331</v>
      </c>
      <c r="CV37" s="20">
        <f t="shared" si="13"/>
        <v>0.66666666666666663</v>
      </c>
      <c r="CW37" s="20">
        <f t="shared" si="13"/>
        <v>0.33333333333333331</v>
      </c>
      <c r="CX37" s="20">
        <f t="shared" si="13"/>
        <v>0</v>
      </c>
      <c r="CY37" s="20">
        <f t="shared" si="13"/>
        <v>0.33333333333333331</v>
      </c>
      <c r="CZ37" s="20">
        <f t="shared" si="13"/>
        <v>0.33333333333333331</v>
      </c>
      <c r="DA37" s="20">
        <f t="shared" si="13"/>
        <v>0.66666666666666663</v>
      </c>
      <c r="DB37" s="20">
        <f t="shared" si="13"/>
        <v>0.66666666666666663</v>
      </c>
      <c r="DC37" s="20">
        <f t="shared" si="13"/>
        <v>0.66666666666666663</v>
      </c>
      <c r="DD37" s="20">
        <f t="shared" si="13"/>
        <v>0.66666666666666663</v>
      </c>
      <c r="DE37" s="20">
        <f t="shared" si="13"/>
        <v>0.66666666666666663</v>
      </c>
    </row>
    <row r="38" spans="1:109" ht="15.6" x14ac:dyDescent="0.3">
      <c r="A38" s="6" t="s">
        <v>12</v>
      </c>
      <c r="B38" s="2" t="s">
        <v>8</v>
      </c>
      <c r="C38" s="3" t="s">
        <v>38</v>
      </c>
      <c r="D38" s="3" t="s">
        <v>57</v>
      </c>
      <c r="E38" s="37" t="s">
        <v>50</v>
      </c>
      <c r="F38" s="4">
        <f>G38+H38</f>
        <v>73</v>
      </c>
      <c r="G38" s="7">
        <f>COUNTIF(J38:BG38,1)</f>
        <v>35</v>
      </c>
      <c r="H38" s="46">
        <f>COUNTIF(BH38:DE38,1)</f>
        <v>38</v>
      </c>
      <c r="I38" s="5"/>
      <c r="J38" s="39">
        <v>1</v>
      </c>
      <c r="K38" s="39">
        <v>0</v>
      </c>
      <c r="L38" s="39">
        <v>0</v>
      </c>
      <c r="M38" s="39">
        <v>1</v>
      </c>
      <c r="N38" s="39">
        <v>1</v>
      </c>
      <c r="O38" s="39">
        <v>0</v>
      </c>
      <c r="P38" s="39">
        <v>1</v>
      </c>
      <c r="Q38" s="39">
        <v>1</v>
      </c>
      <c r="R38" s="39">
        <v>1</v>
      </c>
      <c r="S38" s="39">
        <v>0</v>
      </c>
      <c r="T38" s="39">
        <v>1</v>
      </c>
      <c r="U38" s="39">
        <v>0</v>
      </c>
      <c r="V38" s="39">
        <v>1</v>
      </c>
      <c r="W38" s="39">
        <v>1</v>
      </c>
      <c r="X38" s="39">
        <v>0</v>
      </c>
      <c r="Y38" s="39">
        <v>1</v>
      </c>
      <c r="Z38" s="39">
        <v>1</v>
      </c>
      <c r="AA38" s="39">
        <v>0</v>
      </c>
      <c r="AB38" s="39">
        <v>1</v>
      </c>
      <c r="AC38" s="39">
        <v>1</v>
      </c>
      <c r="AD38" s="39">
        <v>1</v>
      </c>
      <c r="AE38" s="39">
        <v>1</v>
      </c>
      <c r="AF38" s="39">
        <v>1</v>
      </c>
      <c r="AG38" s="39">
        <v>0</v>
      </c>
      <c r="AH38" s="39">
        <v>0</v>
      </c>
      <c r="AI38" s="39">
        <v>0</v>
      </c>
      <c r="AJ38" s="39">
        <v>0</v>
      </c>
      <c r="AK38" s="39">
        <v>1</v>
      </c>
      <c r="AL38" s="39">
        <v>1</v>
      </c>
      <c r="AM38" s="39">
        <v>0</v>
      </c>
      <c r="AN38" s="39">
        <v>1</v>
      </c>
      <c r="AO38" s="39">
        <v>1</v>
      </c>
      <c r="AP38" s="39">
        <v>1</v>
      </c>
      <c r="AQ38" s="39">
        <v>1</v>
      </c>
      <c r="AR38" s="39">
        <v>1</v>
      </c>
      <c r="AS38" s="39">
        <v>1</v>
      </c>
      <c r="AT38" s="39">
        <v>1</v>
      </c>
      <c r="AU38" s="39">
        <v>1</v>
      </c>
      <c r="AV38" s="39">
        <v>0</v>
      </c>
      <c r="AW38" s="39">
        <v>0</v>
      </c>
      <c r="AX38" s="39">
        <v>1</v>
      </c>
      <c r="AY38" s="39">
        <v>1</v>
      </c>
      <c r="AZ38" s="39">
        <v>1</v>
      </c>
      <c r="BA38" s="39">
        <v>0</v>
      </c>
      <c r="BB38" s="39">
        <v>1</v>
      </c>
      <c r="BC38" s="39">
        <v>1</v>
      </c>
      <c r="BD38" s="39">
        <v>1</v>
      </c>
      <c r="BE38" s="39">
        <v>1</v>
      </c>
      <c r="BF38" s="39">
        <v>1</v>
      </c>
      <c r="BG38" s="40">
        <v>1</v>
      </c>
      <c r="BH38" s="41">
        <v>0</v>
      </c>
      <c r="BI38" s="42">
        <v>1</v>
      </c>
      <c r="BJ38" s="42">
        <v>1</v>
      </c>
      <c r="BK38" s="42">
        <v>1</v>
      </c>
      <c r="BL38" s="42">
        <v>1</v>
      </c>
      <c r="BM38" s="42">
        <v>1</v>
      </c>
      <c r="BN38" s="42">
        <v>1</v>
      </c>
      <c r="BO38" s="42">
        <v>0</v>
      </c>
      <c r="BP38" s="42">
        <v>0</v>
      </c>
      <c r="BQ38" s="42">
        <v>0</v>
      </c>
      <c r="BR38" s="42">
        <v>1</v>
      </c>
      <c r="BS38" s="42">
        <v>1</v>
      </c>
      <c r="BT38" s="42">
        <v>1</v>
      </c>
      <c r="BU38" s="42">
        <v>1</v>
      </c>
      <c r="BV38" s="42">
        <v>1</v>
      </c>
      <c r="BW38" s="42">
        <v>1</v>
      </c>
      <c r="BX38" s="42">
        <v>0</v>
      </c>
      <c r="BY38" s="42">
        <v>1</v>
      </c>
      <c r="BZ38" s="42">
        <v>1</v>
      </c>
      <c r="CA38" s="42">
        <v>1</v>
      </c>
      <c r="CB38" s="42">
        <v>0</v>
      </c>
      <c r="CC38" s="42">
        <v>1</v>
      </c>
      <c r="CD38" s="42">
        <v>1</v>
      </c>
      <c r="CE38" s="42">
        <v>1</v>
      </c>
      <c r="CF38" s="42">
        <v>1</v>
      </c>
      <c r="CG38" s="42">
        <v>1</v>
      </c>
      <c r="CH38" s="42">
        <v>1</v>
      </c>
      <c r="CI38" s="42">
        <v>1</v>
      </c>
      <c r="CJ38" s="42">
        <v>1</v>
      </c>
      <c r="CK38" s="42">
        <v>1</v>
      </c>
      <c r="CL38" s="42">
        <v>1</v>
      </c>
      <c r="CM38" s="42">
        <v>1</v>
      </c>
      <c r="CN38" s="42">
        <v>1</v>
      </c>
      <c r="CO38" s="42">
        <v>1</v>
      </c>
      <c r="CP38" s="42">
        <v>1</v>
      </c>
      <c r="CQ38" s="42">
        <v>1</v>
      </c>
      <c r="CR38" s="42">
        <v>0</v>
      </c>
      <c r="CS38" s="42">
        <v>1</v>
      </c>
      <c r="CT38" s="42">
        <v>1</v>
      </c>
      <c r="CU38" s="42">
        <v>0</v>
      </c>
      <c r="CV38" s="42">
        <v>1</v>
      </c>
      <c r="CW38" s="42">
        <v>0</v>
      </c>
      <c r="CX38" s="42">
        <v>0</v>
      </c>
      <c r="CY38" s="42">
        <v>0</v>
      </c>
      <c r="CZ38" s="42">
        <v>0</v>
      </c>
      <c r="DA38" s="42">
        <v>1</v>
      </c>
      <c r="DB38" s="42">
        <v>1</v>
      </c>
      <c r="DC38" s="42">
        <v>1</v>
      </c>
      <c r="DD38" s="42">
        <v>1</v>
      </c>
      <c r="DE38" s="43">
        <v>1</v>
      </c>
    </row>
    <row r="39" spans="1:109" ht="15.6" x14ac:dyDescent="0.3">
      <c r="A39" s="6" t="s">
        <v>16</v>
      </c>
      <c r="B39" s="2" t="s">
        <v>8</v>
      </c>
      <c r="C39" s="3" t="s">
        <v>73</v>
      </c>
      <c r="D39" s="3" t="s">
        <v>74</v>
      </c>
      <c r="E39" s="37" t="s">
        <v>50</v>
      </c>
      <c r="F39" s="4">
        <f>G39+H39</f>
        <v>60</v>
      </c>
      <c r="G39" s="7">
        <f>COUNTIF(J39:BG39,1)</f>
        <v>31</v>
      </c>
      <c r="H39" s="46">
        <f>COUNTIF(BH39:DE39,1)</f>
        <v>29</v>
      </c>
      <c r="I39" s="5"/>
      <c r="J39" s="39">
        <v>1</v>
      </c>
      <c r="K39" s="39">
        <v>1</v>
      </c>
      <c r="L39" s="39">
        <v>1</v>
      </c>
      <c r="M39" s="39">
        <v>0</v>
      </c>
      <c r="N39" s="39">
        <v>0</v>
      </c>
      <c r="O39" s="39">
        <v>0</v>
      </c>
      <c r="P39" s="39">
        <v>0</v>
      </c>
      <c r="Q39" s="39">
        <v>1</v>
      </c>
      <c r="R39" s="39">
        <v>1</v>
      </c>
      <c r="S39" s="39">
        <v>1</v>
      </c>
      <c r="T39" s="39">
        <v>1</v>
      </c>
      <c r="U39" s="39">
        <v>1</v>
      </c>
      <c r="V39" s="39">
        <v>1</v>
      </c>
      <c r="W39" s="39">
        <v>0</v>
      </c>
      <c r="X39" s="39">
        <v>0</v>
      </c>
      <c r="Y39" s="39">
        <v>0</v>
      </c>
      <c r="Z39" s="39">
        <v>1</v>
      </c>
      <c r="AA39" s="39">
        <v>0</v>
      </c>
      <c r="AB39" s="39">
        <v>1</v>
      </c>
      <c r="AC39" s="39">
        <v>1</v>
      </c>
      <c r="AD39" s="39">
        <v>1</v>
      </c>
      <c r="AE39" s="39">
        <v>0</v>
      </c>
      <c r="AF39" s="39">
        <v>1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1</v>
      </c>
      <c r="AM39" s="39">
        <v>0</v>
      </c>
      <c r="AN39" s="39">
        <v>1</v>
      </c>
      <c r="AO39" s="39">
        <v>0</v>
      </c>
      <c r="AP39" s="39">
        <v>1</v>
      </c>
      <c r="AQ39" s="39">
        <v>1</v>
      </c>
      <c r="AR39" s="39">
        <v>1</v>
      </c>
      <c r="AS39" s="39">
        <v>0</v>
      </c>
      <c r="AT39" s="39">
        <v>1</v>
      </c>
      <c r="AU39" s="39">
        <v>1</v>
      </c>
      <c r="AV39" s="39">
        <v>0</v>
      </c>
      <c r="AW39" s="39">
        <v>1</v>
      </c>
      <c r="AX39" s="39">
        <v>1</v>
      </c>
      <c r="AY39" s="39">
        <v>0</v>
      </c>
      <c r="AZ39" s="39">
        <v>1</v>
      </c>
      <c r="BA39" s="39">
        <v>1</v>
      </c>
      <c r="BB39" s="39">
        <v>1</v>
      </c>
      <c r="BC39" s="39">
        <v>1</v>
      </c>
      <c r="BD39" s="39">
        <v>1</v>
      </c>
      <c r="BE39" s="39">
        <v>1</v>
      </c>
      <c r="BF39" s="39">
        <v>1</v>
      </c>
      <c r="BG39" s="40">
        <v>1</v>
      </c>
      <c r="BH39" s="41">
        <v>0</v>
      </c>
      <c r="BI39" s="42">
        <v>1</v>
      </c>
      <c r="BJ39" s="42">
        <v>0</v>
      </c>
      <c r="BK39" s="42">
        <v>0</v>
      </c>
      <c r="BL39" s="42">
        <v>1</v>
      </c>
      <c r="BM39" s="42">
        <v>0</v>
      </c>
      <c r="BN39" s="42">
        <v>1</v>
      </c>
      <c r="BO39" s="42">
        <v>1</v>
      </c>
      <c r="BP39" s="42">
        <v>1</v>
      </c>
      <c r="BQ39" s="42">
        <v>0</v>
      </c>
      <c r="BR39" s="42">
        <v>0</v>
      </c>
      <c r="BS39" s="42">
        <v>1</v>
      </c>
      <c r="BT39" s="42">
        <v>0</v>
      </c>
      <c r="BU39" s="42">
        <v>0</v>
      </c>
      <c r="BV39" s="42">
        <v>1</v>
      </c>
      <c r="BW39" s="42">
        <v>1</v>
      </c>
      <c r="BX39" s="42">
        <v>1</v>
      </c>
      <c r="BY39" s="42">
        <v>1</v>
      </c>
      <c r="BZ39" s="42">
        <v>0</v>
      </c>
      <c r="CA39" s="42">
        <v>1</v>
      </c>
      <c r="CB39" s="42">
        <v>0</v>
      </c>
      <c r="CC39" s="42">
        <v>1</v>
      </c>
      <c r="CD39" s="42">
        <v>1</v>
      </c>
      <c r="CE39" s="42">
        <v>1</v>
      </c>
      <c r="CF39" s="42">
        <v>0</v>
      </c>
      <c r="CG39" s="42">
        <v>0</v>
      </c>
      <c r="CH39" s="42">
        <v>1</v>
      </c>
      <c r="CI39" s="42">
        <v>0</v>
      </c>
      <c r="CJ39" s="42">
        <v>0</v>
      </c>
      <c r="CK39" s="42">
        <v>0</v>
      </c>
      <c r="CL39" s="42">
        <v>0</v>
      </c>
      <c r="CM39" s="42">
        <v>1</v>
      </c>
      <c r="CN39" s="42">
        <v>0</v>
      </c>
      <c r="CO39" s="42">
        <v>0</v>
      </c>
      <c r="CP39" s="42">
        <v>1</v>
      </c>
      <c r="CQ39" s="42">
        <v>1</v>
      </c>
      <c r="CR39" s="42">
        <v>0</v>
      </c>
      <c r="CS39" s="42">
        <v>0</v>
      </c>
      <c r="CT39" s="42">
        <v>1</v>
      </c>
      <c r="CU39" s="42">
        <v>1</v>
      </c>
      <c r="CV39" s="42">
        <v>1</v>
      </c>
      <c r="CW39" s="42">
        <v>1</v>
      </c>
      <c r="CX39" s="42">
        <v>0</v>
      </c>
      <c r="CY39" s="42">
        <v>1</v>
      </c>
      <c r="CZ39" s="42">
        <v>1</v>
      </c>
      <c r="DA39" s="42">
        <v>1</v>
      </c>
      <c r="DB39" s="42">
        <v>1</v>
      </c>
      <c r="DC39" s="42">
        <v>1</v>
      </c>
      <c r="DD39" s="42">
        <v>1</v>
      </c>
      <c r="DE39" s="43">
        <v>1</v>
      </c>
    </row>
    <row r="40" spans="1:109" ht="16.2" thickBot="1" x14ac:dyDescent="0.35">
      <c r="A40" s="47" t="s">
        <v>17</v>
      </c>
      <c r="B40" s="34" t="s">
        <v>8</v>
      </c>
      <c r="C40" s="35" t="s">
        <v>64</v>
      </c>
      <c r="D40" s="35" t="s">
        <v>63</v>
      </c>
      <c r="E40" s="34" t="s">
        <v>50</v>
      </c>
      <c r="F40" s="21">
        <f>G40+H40</f>
        <v>53</v>
      </c>
      <c r="G40" s="7">
        <f>COUNTIF(J40:BG40,1)</f>
        <v>35</v>
      </c>
      <c r="H40" s="46">
        <f>COUNTIF(BH40:DE40,1)</f>
        <v>18</v>
      </c>
      <c r="I40" s="36"/>
      <c r="J40" s="49">
        <v>0</v>
      </c>
      <c r="K40" s="49">
        <v>0</v>
      </c>
      <c r="L40" s="49">
        <v>1</v>
      </c>
      <c r="M40" s="49">
        <v>1</v>
      </c>
      <c r="N40" s="49">
        <v>0</v>
      </c>
      <c r="O40" s="49">
        <v>0</v>
      </c>
      <c r="P40" s="49">
        <v>1</v>
      </c>
      <c r="Q40" s="49">
        <v>1</v>
      </c>
      <c r="R40" s="49">
        <v>1</v>
      </c>
      <c r="S40" s="49">
        <v>1</v>
      </c>
      <c r="T40" s="49">
        <v>1</v>
      </c>
      <c r="U40" s="49">
        <v>1</v>
      </c>
      <c r="V40" s="49">
        <v>0</v>
      </c>
      <c r="W40" s="49">
        <v>1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1</v>
      </c>
      <c r="AE40" s="49">
        <v>1</v>
      </c>
      <c r="AF40" s="49">
        <v>1</v>
      </c>
      <c r="AG40" s="49">
        <v>1</v>
      </c>
      <c r="AH40" s="49">
        <v>1</v>
      </c>
      <c r="AI40" s="49">
        <v>1</v>
      </c>
      <c r="AJ40" s="49">
        <v>0</v>
      </c>
      <c r="AK40" s="49">
        <v>1</v>
      </c>
      <c r="AL40" s="49">
        <v>1</v>
      </c>
      <c r="AM40" s="49">
        <v>1</v>
      </c>
      <c r="AN40" s="49">
        <v>1</v>
      </c>
      <c r="AO40" s="49">
        <v>0</v>
      </c>
      <c r="AP40" s="49">
        <v>1</v>
      </c>
      <c r="AQ40" s="49">
        <v>1</v>
      </c>
      <c r="AR40" s="49">
        <v>1</v>
      </c>
      <c r="AS40" s="49">
        <v>1</v>
      </c>
      <c r="AT40" s="49">
        <v>1</v>
      </c>
      <c r="AU40" s="49">
        <v>1</v>
      </c>
      <c r="AV40" s="49">
        <v>1</v>
      </c>
      <c r="AW40" s="49">
        <v>0</v>
      </c>
      <c r="AX40" s="49">
        <v>1</v>
      </c>
      <c r="AY40" s="49">
        <v>1</v>
      </c>
      <c r="AZ40" s="49">
        <v>1</v>
      </c>
      <c r="BA40" s="49">
        <v>0</v>
      </c>
      <c r="BB40" s="49">
        <v>1</v>
      </c>
      <c r="BC40" s="49">
        <v>1</v>
      </c>
      <c r="BD40" s="49">
        <v>1</v>
      </c>
      <c r="BE40" s="49">
        <v>1</v>
      </c>
      <c r="BF40" s="49">
        <v>1</v>
      </c>
      <c r="BG40" s="50">
        <v>1</v>
      </c>
      <c r="BH40" s="48">
        <v>1</v>
      </c>
      <c r="BI40" s="44">
        <v>0</v>
      </c>
      <c r="BJ40" s="44">
        <v>1</v>
      </c>
      <c r="BK40" s="44">
        <v>0</v>
      </c>
      <c r="BL40" s="44">
        <v>0</v>
      </c>
      <c r="BM40" s="44">
        <v>1</v>
      </c>
      <c r="BN40" s="44">
        <v>1</v>
      </c>
      <c r="BO40" s="44">
        <v>0</v>
      </c>
      <c r="BP40" s="44">
        <v>0</v>
      </c>
      <c r="BQ40" s="44">
        <v>1</v>
      </c>
      <c r="BR40" s="44">
        <v>0</v>
      </c>
      <c r="BS40" s="44">
        <v>0</v>
      </c>
      <c r="BT40" s="44">
        <v>0</v>
      </c>
      <c r="BU40" s="44">
        <v>0</v>
      </c>
      <c r="BV40" s="44">
        <v>0</v>
      </c>
      <c r="BW40" s="44">
        <v>0</v>
      </c>
      <c r="BX40" s="44">
        <v>1</v>
      </c>
      <c r="BY40" s="44">
        <v>0</v>
      </c>
      <c r="BZ40" s="44">
        <v>1</v>
      </c>
      <c r="CA40" s="44">
        <v>1</v>
      </c>
      <c r="CB40" s="44">
        <v>1</v>
      </c>
      <c r="CC40" s="44">
        <v>1</v>
      </c>
      <c r="CD40" s="44">
        <v>1</v>
      </c>
      <c r="CE40" s="44">
        <v>0</v>
      </c>
      <c r="CF40" s="44">
        <v>0</v>
      </c>
      <c r="CG40" s="44">
        <v>1</v>
      </c>
      <c r="CH40" s="44">
        <v>0</v>
      </c>
      <c r="CI40" s="44">
        <v>0</v>
      </c>
      <c r="CJ40" s="44">
        <v>0</v>
      </c>
      <c r="CK40" s="44">
        <v>1</v>
      </c>
      <c r="CL40" s="44">
        <v>1</v>
      </c>
      <c r="CM40" s="44">
        <v>0</v>
      </c>
      <c r="CN40" s="44">
        <v>1</v>
      </c>
      <c r="CO40" s="44">
        <v>1</v>
      </c>
      <c r="CP40" s="44">
        <v>0</v>
      </c>
      <c r="CQ40" s="44">
        <v>0</v>
      </c>
      <c r="CR40" s="44">
        <v>1</v>
      </c>
      <c r="CS40" s="44">
        <v>0</v>
      </c>
      <c r="CT40" s="44">
        <v>1</v>
      </c>
      <c r="CU40" s="44">
        <v>0</v>
      </c>
      <c r="CV40" s="44">
        <v>0</v>
      </c>
      <c r="CW40" s="44">
        <v>0</v>
      </c>
      <c r="CX40" s="44">
        <v>0</v>
      </c>
      <c r="CY40" s="44">
        <v>0</v>
      </c>
      <c r="CZ40" s="44">
        <v>0</v>
      </c>
      <c r="DA40" s="44">
        <v>0</v>
      </c>
      <c r="DB40" s="44">
        <v>0</v>
      </c>
      <c r="DC40" s="44">
        <v>0</v>
      </c>
      <c r="DD40" s="44">
        <v>0</v>
      </c>
      <c r="DE40" s="45">
        <v>0</v>
      </c>
    </row>
    <row r="41" spans="1:109" x14ac:dyDescent="0.25">
      <c r="E41"/>
      <c r="F41"/>
      <c r="G41"/>
      <c r="H41"/>
    </row>
    <row r="42" spans="1:109" x14ac:dyDescent="0.25">
      <c r="E42"/>
      <c r="F42"/>
      <c r="G42"/>
      <c r="H42"/>
    </row>
    <row r="43" spans="1:109" x14ac:dyDescent="0.25">
      <c r="E43"/>
      <c r="F43"/>
      <c r="G43"/>
      <c r="H43"/>
    </row>
    <row r="44" spans="1:109" ht="15.6" x14ac:dyDescent="0.3">
      <c r="A44" s="24"/>
      <c r="B44" s="25"/>
      <c r="C44" s="26"/>
      <c r="D44" s="26"/>
      <c r="E44" s="25"/>
      <c r="F44" s="27"/>
      <c r="G44" s="28"/>
      <c r="H44" s="28"/>
      <c r="I44" s="29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</row>
    <row r="45" spans="1:109" ht="15.6" x14ac:dyDescent="0.3">
      <c r="A45" s="24"/>
      <c r="B45" s="25"/>
      <c r="C45" s="26"/>
      <c r="D45" s="26"/>
      <c r="E45" s="25"/>
      <c r="F45" s="27"/>
      <c r="G45" s="28"/>
      <c r="H45" s="28"/>
      <c r="I45" s="29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</row>
    <row r="46" spans="1:109" ht="15.6" x14ac:dyDescent="0.3">
      <c r="A46" s="24"/>
      <c r="B46" s="25"/>
      <c r="C46" s="26"/>
      <c r="D46" s="26"/>
      <c r="E46" s="25"/>
      <c r="F46" s="27"/>
      <c r="G46" s="28"/>
      <c r="H46" s="28"/>
      <c r="I46" s="29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</row>
    <row r="66" spans="1:109" ht="15.6" x14ac:dyDescent="0.3">
      <c r="A66" s="24"/>
      <c r="B66" s="25"/>
      <c r="C66" s="26"/>
      <c r="D66" s="26"/>
      <c r="E66" s="25"/>
      <c r="F66" s="27"/>
      <c r="G66" s="28"/>
      <c r="H66" s="28"/>
      <c r="I66" s="29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</row>
    <row r="67" spans="1:109" ht="15.6" x14ac:dyDescent="0.3">
      <c r="A67" s="24"/>
      <c r="B67" s="25"/>
      <c r="C67" s="26"/>
      <c r="D67" s="26"/>
      <c r="E67" s="25"/>
      <c r="F67" s="27"/>
      <c r="G67" s="28"/>
      <c r="H67" s="28"/>
      <c r="I67" s="29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1"/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  <c r="BT67" s="31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</row>
    <row r="68" spans="1:109" ht="15.6" x14ac:dyDescent="0.3">
      <c r="A68" s="24"/>
      <c r="B68" s="25"/>
      <c r="C68" s="26"/>
      <c r="D68" s="26"/>
      <c r="E68" s="25"/>
      <c r="F68" s="27"/>
      <c r="G68" s="28"/>
      <c r="H68" s="28"/>
      <c r="I68" s="29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1"/>
      <c r="BI68" s="31"/>
      <c r="BJ68" s="31"/>
      <c r="BK68" s="31"/>
      <c r="BL68" s="31"/>
      <c r="BM68" s="31"/>
      <c r="BN68" s="31"/>
      <c r="BO68" s="31"/>
      <c r="BP68" s="31"/>
      <c r="BQ68" s="31"/>
      <c r="BR68" s="31"/>
      <c r="BS68" s="31"/>
      <c r="BT68" s="31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</row>
    <row r="69" spans="1:109" ht="15.6" x14ac:dyDescent="0.3">
      <c r="A69" s="24"/>
      <c r="B69" s="25"/>
      <c r="C69" s="26"/>
      <c r="D69" s="26"/>
      <c r="E69" s="25"/>
      <c r="F69" s="27"/>
      <c r="G69" s="28"/>
      <c r="H69" s="28"/>
      <c r="I69" s="29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1"/>
      <c r="BI69" s="31"/>
      <c r="BJ69" s="31"/>
      <c r="BK69" s="31"/>
      <c r="BL69" s="31"/>
      <c r="BM69" s="31"/>
      <c r="BN69" s="31"/>
      <c r="BO69" s="31"/>
      <c r="BP69" s="31"/>
      <c r="BQ69" s="31"/>
      <c r="BR69" s="31"/>
      <c r="BS69" s="31"/>
      <c r="BT69" s="31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</row>
    <row r="112" ht="15.6" customHeight="1" x14ac:dyDescent="0.25"/>
    <row r="113" ht="15.6" customHeight="1" x14ac:dyDescent="0.25"/>
    <row r="114" ht="15.6" customHeight="1" x14ac:dyDescent="0.25"/>
    <row r="115" ht="15.6" customHeight="1" x14ac:dyDescent="0.25"/>
  </sheetData>
  <sheetProtection algorithmName="SHA-512" hashValue="VjUD9EQkV066A5WDCQaXa+jzw1E4qxVwzZ/mHhy89D3iC9SeLXatZjp7j+xU3gJqRKBzTZerDTtC99w7hWnNRA==" saltValue="qBAotH8Og/lfRMSzCHlS2g==" spinCount="100000" sheet="1" objects="1" scenarios="1"/>
  <sortState xmlns:xlrd2="http://schemas.microsoft.com/office/spreadsheetml/2017/richdata2" ref="B9:DE26">
    <sortCondition descending="1" ref="F9:F26"/>
  </sortState>
  <mergeCells count="9">
    <mergeCell ref="A37:I37"/>
    <mergeCell ref="A36:DE36"/>
    <mergeCell ref="A8:I8"/>
    <mergeCell ref="A7:DE7"/>
    <mergeCell ref="E1:H5"/>
    <mergeCell ref="A1:D5"/>
    <mergeCell ref="J1:BG1"/>
    <mergeCell ref="BH1:DE1"/>
    <mergeCell ref="E28:I28"/>
  </mergeCells>
  <phoneticPr fontId="3" type="noConversion"/>
  <conditionalFormatting sqref="J9:DE26 DF20 J66:DE69">
    <cfRule type="cellIs" dxfId="2" priority="5" operator="equal">
      <formula>0</formula>
    </cfRule>
  </conditionalFormatting>
  <conditionalFormatting sqref="J29:DE35">
    <cfRule type="cellIs" dxfId="1" priority="3" operator="equal">
      <formula>0</formula>
    </cfRule>
  </conditionalFormatting>
  <conditionalFormatting sqref="J38:DE46">
    <cfRule type="cellIs" dxfId="0" priority="2" operator="equal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fitToHeight="0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FT Slovak Open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</dc:creator>
  <cp:lastModifiedBy>Mária Beňušová</cp:lastModifiedBy>
  <cp:lastPrinted>2022-10-24T19:31:49Z</cp:lastPrinted>
  <dcterms:created xsi:type="dcterms:W3CDTF">2017-10-03T21:39:02Z</dcterms:created>
  <dcterms:modified xsi:type="dcterms:W3CDTF">2024-05-12T18:00:17Z</dcterms:modified>
</cp:coreProperties>
</file>